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Работа\ОТЧЕТЫ\ЕИАС\2023\1 кв\Сайт\"/>
    </mc:Choice>
  </mc:AlternateContent>
  <bookViews>
    <workbookView xWindow="0" yWindow="0" windowWidth="28740" windowHeight="12165" tabRatio="894" activeTab="8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1.0.1 | Форма 4.4" sheetId="574" r:id="rId6"/>
    <sheet name="Форма 4.4" sheetId="571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4.6'!$E$11:$H$17</definedName>
    <definedName name="List01_Name">'Форма 4.6'!$G$8:$H$8</definedName>
    <definedName name="List01_Num">'Форма 4.6'!$G$1:$H$1</definedName>
    <definedName name="List01_p1">'Форма 4.6'!$G$11:$H$11</definedName>
    <definedName name="List01_p2">'Форма 4.6'!$G$12:$H$12</definedName>
    <definedName name="List01_p3">'Форма 4.6'!$G$13:$H$13</definedName>
    <definedName name="List01_p4">'Форма 4.6'!$G$3:$H$3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4.4'!$D$14:$I$17</definedName>
    <definedName name="List05_GroundMaterials_1">'Форма 4.4'!$H$15:$H$17</definedName>
    <definedName name="List05_Name">'Форма 4.4'!$G$8:$I$8</definedName>
    <definedName name="List05_Num">'Форма 4.4'!$G$1:$H$1</definedName>
    <definedName name="List05_p4_1">'Форма 4.4'!$G$15:$I$15</definedName>
    <definedName name="List05_p4_2">'Форма 4.4'!$G$16:$I$16</definedName>
    <definedName name="List05_p4_3">'Форма 4.4'!$G$17:$I$17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4.6'!$G:$G</definedName>
    <definedName name="obj_List02_22">'Форма 1.0.1 | Форма 4.6'!$8:$8</definedName>
    <definedName name="obj_List05_22">'Форма 4.4'!$G:$H</definedName>
    <definedName name="obj_List06_22">'Форма 1.0.1 | Форма 4.4'!$8:$8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4.6'!$H$8</definedName>
    <definedName name="pIns_List01_2">'Форма 4.6'!$E$18</definedName>
    <definedName name="pIns_List02">'Форма 1.0.1 | Форма 4.6'!$19:$19</definedName>
    <definedName name="pIns_List03">'Форма 1.0.2'!$E$13</definedName>
    <definedName name="pIns_List04">'Сведения об изменении'!$E$14</definedName>
    <definedName name="pIns_List05_1">'Форма 4.4'!$I$8</definedName>
    <definedName name="pIns_List06">'Форма 1.0.1 | Форма 4.4'!$19:$19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REESTR_ORG!$A$2:$J$82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52511"/>
</workbook>
</file>

<file path=xl/calcChain.xml><?xml version="1.0" encoding="utf-8"?>
<calcChain xmlns="http://schemas.openxmlformats.org/spreadsheetml/2006/main">
  <c r="F16" i="574" l="1"/>
  <c r="D16" i="574"/>
  <c r="F12" i="574"/>
  <c r="D6" i="574"/>
  <c r="F16" i="569"/>
  <c r="D16" i="569"/>
  <c r="F12" i="569"/>
  <c r="A7" i="553"/>
  <c r="A8" i="553"/>
  <c r="A9" i="553"/>
  <c r="A10" i="553"/>
  <c r="A6" i="553"/>
  <c r="A5" i="553"/>
  <c r="R14" i="566"/>
  <c r="R13" i="566"/>
  <c r="A4" i="553"/>
  <c r="R12" i="566"/>
  <c r="P12" i="566" a="1"/>
  <c r="P12" i="566" s="1"/>
  <c r="M14" i="566"/>
  <c r="M13" i="566"/>
  <c r="M12" i="566"/>
  <c r="G10" i="571" l="1"/>
  <c r="D6" i="571"/>
  <c r="B3" i="525"/>
  <c r="B2" i="525"/>
  <c r="P15" i="471" l="1" a="1"/>
  <c r="P15" i="471" s="1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<sst xmlns="http://schemas.openxmlformats.org/spreadsheetml/2006/main" count="2075" uniqueCount="1255">
  <si>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</si>
  <si>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</si>
  <si>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</si>
  <si>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</si>
  <si>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</si>
  <si>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</si>
  <si>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</si>
  <si>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</si>
  <si>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</si>
  <si>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</si>
  <si>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</si>
  <si>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</si>
  <si>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</si>
  <si>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</si>
  <si>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</si>
  <si>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</si>
  <si>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</si>
  <si>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</si>
  <si>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</si>
  <si>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</si>
  <si>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</si>
  <si>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</si>
  <si>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</si>
  <si>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</si>
  <si>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</si>
  <si>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</si>
  <si>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</si>
  <si>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</si>
  <si>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</si>
  <si>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</si>
  <si>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</si>
  <si>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</si>
  <si>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</si>
  <si>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</si>
  <si>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</si>
  <si>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</si>
  <si>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</si>
  <si>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</si>
  <si>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</si>
  <si>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</si>
  <si>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</si>
  <si>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</si>
  <si>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</si>
  <si>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</si>
  <si>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</si>
  <si>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</si>
  <si>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</si>
  <si>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</si>
  <si>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</si>
  <si>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</si>
  <si>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</si>
  <si>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</si>
  <si>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</si>
  <si>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</si>
  <si>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</si>
  <si>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</si>
  <si>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</si>
  <si>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</si>
  <si>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</si>
  <si>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</si>
  <si>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</si>
  <si>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</si>
  <si>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</si>
  <si>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</si>
  <si>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</si>
  <si>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</si>
  <si>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</si>
  <si>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</si>
  <si>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</si>
  <si>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</si>
  <si>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</si>
  <si>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</si>
  <si>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</si>
  <si>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</si>
  <si>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</si>
  <si>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</si>
  <si>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</si>
  <si>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</si>
  <si>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</si>
  <si>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</si>
  <si>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</si>
  <si>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</si>
  <si>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</si>
  <si>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</si>
  <si>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</si>
  <si>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</si>
  <si>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</si>
  <si>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</si>
  <si>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</si>
  <si>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</si>
  <si>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</si>
  <si>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</si>
  <si>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</si>
  <si>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</si>
  <si>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</si>
  <si>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</si>
  <si>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</si>
  <si>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</si>
  <si>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</si>
  <si>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</si>
  <si>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</si>
  <si>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</si>
  <si>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</si>
  <si>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</si>
  <si>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</si>
  <si>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</si>
  <si>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</si>
  <si>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</si>
  <si>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</si>
  <si>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</si>
  <si>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</si>
  <si>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</si>
  <si>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</si>
  <si>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</si>
  <si>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</si>
  <si>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</si>
  <si>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</si>
  <si>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</si>
  <si>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</si>
  <si>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</si>
  <si>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</si>
  <si>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</si>
  <si>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</si>
  <si>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</si>
  <si>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</si>
  <si>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</si>
  <si>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</si>
  <si>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</si>
  <si>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</si>
  <si>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</si>
  <si>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</si>
  <si>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</si>
  <si>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</si>
  <si>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</si>
  <si>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</si>
  <si>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</si>
  <si>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</si>
  <si>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</si>
  <si>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</si>
  <si>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</si>
  <si>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</si>
  <si>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</si>
  <si>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</si>
  <si>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</si>
  <si>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</si>
  <si>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</si>
  <si>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</si>
  <si>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</si>
  <si>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</si>
  <si>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</si>
  <si>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</si>
  <si>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</si>
  <si>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</si>
  <si>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</si>
  <si>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</si>
  <si>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</si>
  <si>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</si>
  <si>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</si>
  <si>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</si>
  <si>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</si>
  <si>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</si>
  <si>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</si>
  <si>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</si>
  <si>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</si>
  <si>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</si>
  <si>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</si>
  <si>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</si>
  <si>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</si>
  <si>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</si>
  <si>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</si>
  <si>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</si>
  <si>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</si>
  <si>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</si>
  <si>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</si>
  <si>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</si>
  <si>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</si>
  <si>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</si>
  <si>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</si>
  <si>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</si>
  <si>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</si>
  <si>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</si>
  <si>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</si>
  <si>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</si>
  <si>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</si>
  <si>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</si>
  <si>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</si>
  <si>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</si>
  <si>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</si>
  <si>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</si>
  <si>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</si>
  <si>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</si>
  <si>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</si>
  <si>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</si>
  <si>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</si>
  <si>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</si>
  <si>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</si>
  <si>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</si>
  <si>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</si>
  <si>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</si>
  <si>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</si>
  <si>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</si>
  <si>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</si>
  <si>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</si>
  <si>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</si>
  <si>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</si>
  <si>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</si>
  <si>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</si>
  <si>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</si>
  <si>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</si>
  <si>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</si>
  <si>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</si>
  <si>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</si>
  <si>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</si>
  <si>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</si>
  <si>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</si>
  <si>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</si>
  <si>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</si>
  <si>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</si>
  <si>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</si>
  <si>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</si>
  <si>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</si>
  <si>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</si>
  <si>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</si>
  <si>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</si>
  <si>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</si>
  <si>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</si>
  <si>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</si>
  <si>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</si>
  <si>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</si>
  <si>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</si>
  <si>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</si>
  <si>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</si>
  <si>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</si>
  <si>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</si>
  <si>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</si>
  <si>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</si>
  <si>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</si>
  <si>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</si>
  <si>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</si>
  <si>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</si>
  <si>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</si>
  <si>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</si>
  <si>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</si>
  <si>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</si>
  <si>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</si>
  <si>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</si>
  <si>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</si>
  <si>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</si>
  <si>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</si>
  <si>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</si>
  <si>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</si>
  <si>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</si>
  <si>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</si>
  <si>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</si>
  <si>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</si>
  <si>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</si>
  <si>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</si>
  <si>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</si>
  <si>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</si>
  <si>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</si>
  <si>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</si>
  <si>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</si>
  <si>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</si>
  <si>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</si>
  <si>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</si>
  <si>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</si>
  <si>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</si>
  <si>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</si>
  <si>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</si>
  <si>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</si>
  <si>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</si>
  <si>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</si>
  <si>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</si>
  <si>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</si>
  <si>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</si>
  <si>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</si>
  <si>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</si>
  <si>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</si>
  <si>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</si>
  <si>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</si>
  <si>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</si>
  <si>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</si>
  <si>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</si>
  <si>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</si>
  <si>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</si>
  <si>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</si>
  <si>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</si>
  <si>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</si>
  <si>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</si>
  <si>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</si>
  <si>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</si>
  <si>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</si>
  <si>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</si>
  <si>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</si>
  <si>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</si>
  <si>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</si>
  <si>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</si>
  <si>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</si>
  <si>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</si>
  <si>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</si>
  <si>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</si>
  <si>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</si>
  <si>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</si>
  <si>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</si>
  <si>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</si>
  <si>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</si>
  <si>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</si>
  <si>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</si>
  <si>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</si>
  <si>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</si>
  <si>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</si>
  <si>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</si>
  <si>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</si>
  <si>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</si>
  <si>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</si>
  <si>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</si>
  <si>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</si>
  <si>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</si>
  <si>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</si>
  <si>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</si>
  <si>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</si>
  <si>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</si>
  <si>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</si>
  <si>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</si>
  <si>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</si>
  <si>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</si>
  <si>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</si>
  <si>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</si>
  <si>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</si>
  <si>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</si>
  <si>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</si>
  <si>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</si>
  <si>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</si>
  <si>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</si>
  <si>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</si>
  <si>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</si>
  <si>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</si>
  <si>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</si>
  <si>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</si>
  <si>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</si>
  <si>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</si>
  <si>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</si>
  <si>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</si>
  <si>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</si>
  <si>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</si>
  <si>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</si>
  <si>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</si>
  <si>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</si>
  <si>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</si>
  <si>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</si>
  <si>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</si>
  <si>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</si>
  <si>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</si>
  <si>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</si>
  <si>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</si>
  <si>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</si>
  <si>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</si>
  <si>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</si>
  <si>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</si>
  <si>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</si>
  <si>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</si>
  <si>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</si>
  <si>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</si>
  <si>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</si>
  <si>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</si>
  <si>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</si>
  <si>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</si>
  <si>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</si>
  <si>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</si>
  <si>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</si>
  <si>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</si>
  <si>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</si>
  <si>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</si>
  <si>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</si>
  <si>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</si>
  <si>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</si>
  <si>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</si>
  <si>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</si>
  <si>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</si>
  <si>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</si>
  <si>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</si>
  <si>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</si>
  <si>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</si>
  <si>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</si>
  <si>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</si>
  <si>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</si>
  <si>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</si>
  <si>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</si>
  <si>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Доступно обновление до версии 1.1.1</t>
  </si>
  <si>
    <t>Описание изменений: Версия 1.1.1
1. Расширен список лет для заполнения.</t>
  </si>
  <si>
    <t>Размер файла обновления: 297472 байт</t>
  </si>
  <si>
    <t>Подготовка к обновлению...</t>
  </si>
  <si>
    <t>Сохранение файла резервной копии: D:\Работа\ОТЧЕТЫ\ЕИАС\2023\Шаблоны\1.BKP.xlsb</t>
  </si>
  <si>
    <t>Резервная копия создана: D:\Работа\ОТЧЕТЫ\ЕИАС\2023\Шаблоны\1.BKP.xlsb</t>
  </si>
  <si>
    <t>Создание книги для установки обновлений...</t>
  </si>
  <si>
    <t>Файл обновления загружен: D:\Работа\ОТЧЕТЫ\ЕИАС\2023\Шаблоны\UPDATE.FAS.JKH.OPEN.INFO.QUARTER.WARM.TO.1.1.1.61.xls</t>
  </si>
  <si>
    <t>Обновление завершилось удачно! Шаблон FAS.JKH.OPEN.INFO.QUARTER.WARM.xlsb сохранен под именем 'FAS.JKH.OPEN.INFO.QUARTER.WARM(v1.1.1).xlsb'</t>
  </si>
  <si>
    <t>Нет доступных обновлений для отчёта с кодом FAS.JKH.OPEN.INFO.QUARTER.WARM!</t>
  </si>
  <si>
    <t>05.04.2023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</si>
  <si>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</si>
  <si>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</si>
  <si>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</si>
  <si>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</si>
  <si>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</si>
  <si>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</si>
  <si>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</si>
  <si>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</si>
  <si>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</si>
  <si>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</si>
  <si>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</si>
  <si>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</si>
  <si>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</si>
  <si>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</si>
  <si>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</si>
  <si>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</si>
  <si>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</si>
  <si>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</si>
  <si>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</si>
  <si>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</si>
  <si>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</si>
  <si>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</si>
  <si>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</si>
  <si>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</si>
  <si>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</si>
  <si>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</si>
  <si>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</si>
  <si>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</si>
  <si>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</si>
  <si>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</si>
  <si>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</si>
  <si>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26359949</t>
  </si>
  <si>
    <t>АО "Завод подшипников скольжения"</t>
  </si>
  <si>
    <t>6833001095</t>
  </si>
  <si>
    <t>683301001</t>
  </si>
  <si>
    <t>26614013</t>
  </si>
  <si>
    <t>АО "Пигмент"</t>
  </si>
  <si>
    <t>6829000074</t>
  </si>
  <si>
    <t>683010001</t>
  </si>
  <si>
    <t>26838066</t>
  </si>
  <si>
    <t>АО "РЭУ"</t>
  </si>
  <si>
    <t>7714783092</t>
  </si>
  <si>
    <t>26359914</t>
  </si>
  <si>
    <t>АО "Санаторий "Энергетик"</t>
  </si>
  <si>
    <t>6820019240</t>
  </si>
  <si>
    <t>682001001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</si>
  <si>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</si>
  <si>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</si>
  <si>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</si>
  <si>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</si>
  <si>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</si>
  <si>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</si>
  <si>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</si>
  <si>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</si>
  <si>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</si>
  <si>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</si>
  <si>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</si>
  <si>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</si>
  <si>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</si>
  <si>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</si>
  <si>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</si>
  <si>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</si>
  <si>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</si>
  <si>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</si>
  <si>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</si>
  <si>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</si>
  <si>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</si>
  <si>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</si>
  <si>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</si>
  <si>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</si>
  <si>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</si>
  <si>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</si>
  <si>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</si>
  <si>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</si>
  <si>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</si>
  <si>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</si>
  <si>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</si>
  <si>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</si>
  <si>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</si>
  <si>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</si>
  <si>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</si>
  <si>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</si>
  <si>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</si>
  <si>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</si>
  <si>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</si>
  <si>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</si>
  <si>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</si>
  <si>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</si>
  <si>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</si>
  <si>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</si>
  <si>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</si>
  <si>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</si>
  <si>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</si>
  <si>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</si>
  <si>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</si>
  <si>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</si>
  <si>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</si>
  <si>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</si>
  <si>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</si>
  <si>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</si>
  <si>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</si>
  <si>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</si>
  <si>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</si>
  <si>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</si>
  <si>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</si>
  <si>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</si>
  <si>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</si>
  <si>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</si>
  <si>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</si>
  <si>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</si>
  <si>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</si>
  <si>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</si>
  <si>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</si>
  <si>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</si>
  <si>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</si>
  <si>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</si>
  <si>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</si>
  <si>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</si>
  <si>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</si>
  <si>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</si>
  <si>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</si>
  <si>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</si>
  <si>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</si>
  <si>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</si>
  <si>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</si>
  <si>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</si>
  <si>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</si>
  <si>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</si>
  <si>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</si>
  <si>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</si>
  <si>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31593682</t>
  </si>
  <si>
    <t>ООО "Агропрофсервис"</t>
  </si>
  <si>
    <t>6825006935</t>
  </si>
  <si>
    <t>26-07-2016 00:00:00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</si>
  <si>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</si>
  <si>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</si>
  <si>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</si>
  <si>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</si>
  <si>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</si>
  <si>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</si>
  <si>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</si>
  <si>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</si>
  <si>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</si>
  <si>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</si>
  <si>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31508701</t>
  </si>
  <si>
    <t>ООО "Водоканал"</t>
  </si>
  <si>
    <t>6824006026</t>
  </si>
  <si>
    <t>682401001</t>
  </si>
  <si>
    <t>26766398</t>
  </si>
  <si>
    <t>ООО "Жилищно-коммунальные системы"</t>
  </si>
  <si>
    <t>6820027554</t>
  </si>
  <si>
    <t>680401001</t>
  </si>
  <si>
    <t>28492859</t>
  </si>
  <si>
    <t>ООО "Жилкомсеть"</t>
  </si>
  <si>
    <t>6809025874</t>
  </si>
  <si>
    <t>680901001</t>
  </si>
  <si>
    <t>31564828</t>
  </si>
  <si>
    <t>ООО "ИНТЭКО"</t>
  </si>
  <si>
    <t>3662287791</t>
  </si>
  <si>
    <t>366201001</t>
  </si>
  <si>
    <t>01-10-2020 00:00:00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</si>
  <si>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</si>
  <si>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</si>
  <si>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</si>
  <si>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</si>
  <si>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</si>
  <si>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</si>
  <si>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</si>
  <si>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</si>
  <si>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</si>
  <si>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31593674</t>
  </si>
  <si>
    <t>ООО "Ляда-Сервис"</t>
  </si>
  <si>
    <t>6820037400</t>
  </si>
  <si>
    <t>20-09-2016 00:00:00</t>
  </si>
  <si>
    <t>26516412</t>
  </si>
  <si>
    <t>ООО "Модульные котельные - Н"</t>
  </si>
  <si>
    <t>6820019610</t>
  </si>
  <si>
    <t>28088907</t>
  </si>
  <si>
    <t>ООО "Никифоровское жилищно - коммунальное хозяйство"</t>
  </si>
  <si>
    <t>6811006597</t>
  </si>
  <si>
    <t>681101001</t>
  </si>
  <si>
    <t>31596700</t>
  </si>
  <si>
    <t>ООО "ПТЭК"</t>
  </si>
  <si>
    <t>6812007635</t>
  </si>
  <si>
    <t>681201001</t>
  </si>
  <si>
    <t>20-04-2022 00:00:00</t>
  </si>
  <si>
    <t>30359950</t>
  </si>
  <si>
    <t>ООО "Рекон"</t>
  </si>
  <si>
    <t>6829095005</t>
  </si>
  <si>
    <t>30873827</t>
  </si>
  <si>
    <t>ООО "ТТК"</t>
  </si>
  <si>
    <t>6829121079</t>
  </si>
  <si>
    <t>31529445</t>
  </si>
  <si>
    <t>ООО "Тамбов-15"</t>
  </si>
  <si>
    <t>6829154606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</si>
  <si>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</si>
  <si>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</si>
  <si>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</si>
  <si>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</si>
  <si>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</si>
  <si>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</si>
  <si>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</si>
  <si>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</si>
  <si>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</si>
  <si>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</si>
  <si>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</si>
  <si>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</si>
  <si>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</si>
  <si>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</si>
  <si>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26359921</t>
  </si>
  <si>
    <t>ООО "ляда-сервис"</t>
  </si>
  <si>
    <t>6820025571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</si>
  <si>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</si>
  <si>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</si>
  <si>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</si>
  <si>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</si>
  <si>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</si>
  <si>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</si>
  <si>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680343001</t>
  </si>
  <si>
    <t>30850960</t>
  </si>
  <si>
    <t>ООО «Стройтеплосервис»</t>
  </si>
  <si>
    <t>6811006861</t>
  </si>
  <si>
    <t>10-11-2016 00:00:00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</si>
  <si>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</si>
  <si>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</si>
  <si>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</si>
  <si>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</si>
  <si>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</si>
  <si>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</si>
  <si>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</si>
  <si>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</si>
  <si>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</si>
  <si>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</si>
  <si>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</si>
  <si>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</si>
  <si>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</si>
  <si>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</si>
  <si>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</si>
  <si>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</si>
  <si>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</si>
  <si>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</si>
  <si>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</si>
  <si>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</si>
  <si>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"Красносвободненская санаторная школа-интернат"</t>
  </si>
  <si>
    <t>6820003754</t>
  </si>
  <si>
    <t>30395014</t>
  </si>
  <si>
    <t>ТОГБОУ СПО "Многоотраслевой колледж"</t>
  </si>
  <si>
    <t>6826512099</t>
  </si>
  <si>
    <t>28455698</t>
  </si>
  <si>
    <t>ТОГБПОУ "Аграрно-технологический техникум"</t>
  </si>
  <si>
    <t>6820030652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</si>
  <si>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</si>
  <si>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</si>
  <si>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</si>
  <si>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</si>
  <si>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</si>
  <si>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</si>
  <si>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</si>
  <si>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</si>
  <si>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</si>
  <si>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</si>
  <si>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</si>
  <si>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</si>
  <si>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</si>
  <si>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</si>
  <si>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</si>
  <si>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</si>
  <si>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</si>
  <si>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</si>
  <si>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31623447</t>
  </si>
  <si>
    <t>ФГБОУВО "Тамбовский государственный университет имени Г.Р. Державина"</t>
  </si>
  <si>
    <t>6831012790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</si>
  <si>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</si>
  <si>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</si>
  <si>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</si>
  <si>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</si>
  <si>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</si>
  <si>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</si>
  <si>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</si>
  <si>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</si>
  <si>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</si>
  <si>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</si>
  <si>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</si>
  <si>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</si>
  <si>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</si>
  <si>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</si>
  <si>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</si>
  <si>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</si>
  <si>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</si>
  <si>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</si>
  <si>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</si>
  <si>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</si>
  <si>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</si>
  <si>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26511921</t>
  </si>
  <si>
    <t>Филиал АО «Квадра - Липецкая генерация»</t>
  </si>
  <si>
    <t>6829012680</t>
  </si>
  <si>
    <t>482543001</t>
  </si>
  <si>
    <t>30373614</t>
  </si>
  <si>
    <t>Филиал АО «Квадра - Тамбовская генерация»</t>
  </si>
  <si>
    <t>682943001</t>
  </si>
  <si>
    <t>27135237</t>
  </si>
  <si>
    <t>Филиал ОАО "РЭУ" "Курский"</t>
  </si>
  <si>
    <t>463243001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</si>
  <si>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</si>
  <si>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</si>
  <si>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</si>
  <si>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</si>
  <si>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</si>
  <si>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</si>
  <si>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</si>
  <si>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</si>
  <si>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</si>
  <si>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</si>
  <si>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</si>
  <si>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</si>
  <si>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</si>
  <si>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</si>
  <si>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</si>
  <si>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</si>
  <si>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</si>
  <si>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</si>
  <si>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</si>
  <si>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</si>
  <si>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</si>
  <si>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</si>
  <si>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</si>
  <si>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</si>
  <si>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</si>
  <si>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</si>
  <si>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</si>
  <si>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</si>
  <si>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</si>
  <si>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</si>
  <si>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</si>
  <si>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</si>
  <si>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</si>
  <si>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</si>
  <si>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</si>
  <si>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</si>
  <si>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</si>
  <si>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</si>
  <si>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</si>
  <si>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</si>
  <si>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</si>
  <si>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</si>
  <si>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</si>
  <si>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</si>
  <si>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</si>
  <si>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</si>
  <si>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</si>
  <si>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</si>
  <si>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</si>
  <si>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</si>
  <si>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</si>
  <si>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</si>
  <si>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</si>
  <si>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</si>
  <si>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</si>
  <si>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</si>
  <si>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</si>
  <si>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</si>
  <si>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</si>
  <si>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</si>
  <si>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</si>
  <si>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</si>
  <si>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</si>
  <si>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</si>
  <si>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</si>
  <si>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</si>
  <si>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</si>
  <si>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</si>
  <si>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</si>
  <si>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</si>
  <si>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</si>
  <si>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</si>
  <si>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</si>
  <si>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</si>
  <si>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</si>
  <si>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</si>
  <si>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</si>
  <si>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</si>
  <si>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</si>
  <si>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</si>
  <si>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</si>
  <si>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</si>
  <si>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</si>
  <si>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</si>
  <si>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</si>
  <si>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</si>
  <si>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</si>
  <si>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</si>
  <si>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</si>
  <si>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</si>
  <si>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</si>
  <si>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</si>
  <si>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</si>
  <si>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</si>
  <si>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</si>
  <si>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</si>
  <si>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</si>
  <si>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</si>
  <si>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</si>
  <si>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</si>
  <si>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</si>
  <si>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</si>
  <si>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</si>
  <si>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</si>
  <si>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</si>
  <si>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</si>
  <si>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</si>
  <si>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</si>
  <si>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</si>
  <si>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</si>
  <si>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</si>
  <si>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</si>
  <si>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</si>
  <si>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</si>
  <si>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</si>
  <si>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</si>
  <si>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</si>
  <si>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</si>
  <si>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</si>
  <si>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</si>
  <si>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</si>
  <si>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</si>
  <si>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</si>
  <si>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</si>
  <si>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</si>
  <si>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</si>
  <si>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</si>
  <si>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</si>
  <si>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</si>
  <si>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</si>
  <si>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</si>
  <si>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</si>
  <si>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</si>
  <si>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</si>
  <si>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</si>
  <si>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</si>
  <si>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</si>
  <si>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</si>
  <si>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</si>
  <si>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</si>
  <si>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</si>
  <si>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</si>
  <si>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</si>
  <si>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</si>
  <si>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</si>
  <si>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</si>
  <si>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</si>
  <si>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</si>
  <si>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</si>
  <si>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</si>
  <si>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</si>
  <si>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</si>
  <si>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</si>
  <si>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</si>
  <si>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</si>
  <si>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</si>
  <si>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</si>
  <si>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</si>
  <si>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</si>
  <si>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</si>
  <si>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</si>
  <si>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</si>
  <si>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</si>
  <si>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</si>
  <si>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</si>
  <si>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</si>
  <si>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</si>
  <si>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</si>
  <si>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</si>
  <si>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</si>
  <si>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</si>
  <si>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</si>
  <si>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</si>
  <si>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</si>
  <si>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</si>
  <si>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</si>
  <si>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</si>
  <si>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</si>
  <si>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</si>
  <si>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</si>
  <si>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</si>
  <si>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</si>
  <si>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</si>
  <si>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</si>
  <si>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</si>
  <si>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</si>
  <si>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</si>
  <si>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</si>
  <si>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</si>
  <si>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</si>
  <si>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</si>
  <si>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</si>
  <si>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</si>
  <si>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</si>
  <si>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</si>
  <si>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</si>
  <si>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</si>
  <si>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</si>
  <si>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</si>
  <si>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</si>
  <si>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</si>
  <si>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</si>
  <si>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</si>
  <si>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</si>
  <si>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</si>
  <si>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</si>
  <si>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</si>
  <si>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</si>
  <si>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</si>
  <si>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</si>
  <si>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</si>
  <si>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</si>
  <si>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</si>
  <si>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</si>
  <si>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</si>
  <si>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</si>
  <si>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</si>
  <si>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</si>
  <si>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</si>
  <si>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</si>
  <si>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</si>
  <si>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</si>
  <si>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</si>
  <si>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</si>
  <si>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</si>
  <si>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</si>
  <si>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</si>
  <si>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</si>
  <si>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</si>
  <si>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</si>
  <si>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</si>
  <si>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</si>
  <si>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</si>
  <si>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</si>
  <si>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</si>
  <si>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</si>
  <si>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</si>
  <si>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</si>
  <si>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</si>
  <si>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</si>
  <si>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</si>
  <si>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</si>
  <si>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</si>
  <si>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</si>
  <si>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</si>
  <si>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</si>
  <si>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</si>
  <si>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</si>
  <si>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</si>
  <si>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</si>
  <si>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</si>
  <si>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</si>
  <si>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</si>
  <si>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</si>
  <si>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</si>
  <si>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</si>
  <si>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</si>
  <si>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</si>
  <si>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</si>
  <si>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</si>
  <si>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</si>
  <si>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</si>
  <si>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</si>
  <si>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</si>
  <si>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</si>
  <si>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</si>
  <si>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</si>
  <si>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</si>
  <si>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</si>
  <si>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</si>
  <si>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</si>
  <si>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</si>
  <si>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</si>
  <si>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</si>
  <si>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</si>
  <si>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</si>
  <si>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</si>
  <si>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</si>
  <si>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</si>
  <si>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</si>
  <si>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</si>
  <si>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</si>
  <si>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</si>
  <si>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</si>
  <si>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</si>
  <si>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</si>
  <si>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</si>
  <si>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</si>
  <si>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</si>
  <si>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</si>
  <si>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</si>
  <si>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</si>
  <si>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</si>
  <si>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</si>
  <si>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</si>
  <si>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</si>
  <si>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</si>
  <si>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</si>
  <si>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</si>
  <si>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</si>
  <si>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</si>
  <si>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</si>
  <si>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</si>
  <si>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</si>
  <si>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</si>
  <si>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</si>
  <si>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</si>
  <si>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</si>
  <si>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</si>
  <si>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</si>
  <si>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</si>
  <si>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</si>
  <si>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</si>
  <si>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</si>
  <si>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</si>
  <si>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</si>
  <si>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</si>
  <si>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</si>
  <si>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</si>
  <si>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</si>
  <si>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</si>
  <si>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</si>
  <si>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</si>
  <si>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</si>
  <si>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</si>
  <si>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</si>
  <si>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</si>
  <si>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</si>
  <si>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</si>
  <si>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</si>
  <si>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</si>
  <si>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</si>
  <si>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</si>
  <si>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</si>
  <si>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</si>
  <si>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</si>
  <si>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</si>
  <si>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</si>
  <si>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</si>
  <si>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</si>
  <si>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</si>
  <si>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</si>
  <si>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</si>
  <si>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</si>
  <si>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</si>
  <si>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</si>
  <si>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</si>
  <si>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</si>
  <si>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</si>
  <si>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</si>
  <si>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</si>
  <si>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</si>
  <si>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</si>
  <si>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</si>
  <si>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</si>
  <si>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</si>
  <si>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</si>
  <si>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</si>
  <si>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</si>
  <si>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</si>
  <si>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</si>
  <si>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</si>
  <si>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</si>
  <si>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</si>
  <si>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</si>
  <si>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</si>
  <si>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</si>
  <si>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</si>
  <si>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</si>
  <si>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</si>
  <si>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</si>
  <si>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</si>
  <si>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</si>
  <si>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</si>
  <si>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</si>
  <si>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</si>
  <si>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</si>
  <si>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</si>
  <si>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</si>
  <si>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</si>
  <si>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</si>
  <si>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</si>
  <si>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</si>
  <si>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</si>
  <si>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</si>
  <si>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</si>
  <si>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</si>
  <si>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</si>
  <si>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</si>
  <si>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</si>
  <si>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</si>
  <si>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</si>
  <si>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</si>
  <si>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</si>
  <si>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</si>
  <si>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</si>
  <si>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</si>
  <si>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</si>
  <si>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</si>
  <si>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</si>
  <si>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</si>
  <si>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</si>
  <si>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</si>
  <si>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</si>
  <si>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</si>
  <si>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</si>
  <si>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</si>
  <si>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</si>
  <si>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</si>
  <si>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</si>
  <si>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</si>
  <si>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</si>
  <si>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</si>
  <si>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</si>
  <si>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</si>
  <si>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</si>
  <si>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</si>
  <si>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</si>
  <si>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</si>
  <si>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</si>
  <si>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</si>
  <si>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</si>
  <si>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</si>
  <si>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</si>
  <si>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</si>
  <si>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</si>
  <si>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</si>
  <si>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</si>
  <si>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</si>
  <si>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</si>
  <si>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</si>
  <si>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</si>
  <si>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</si>
  <si>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</si>
  <si>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</si>
  <si>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</si>
  <si>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</si>
  <si>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</si>
  <si>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</si>
  <si>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</si>
  <si>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</si>
  <si>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</si>
  <si>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</si>
  <si>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</si>
  <si>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</si>
  <si>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</si>
  <si>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</si>
  <si>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</si>
  <si>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</si>
  <si>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</si>
  <si>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</si>
  <si>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</si>
  <si>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</si>
  <si>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</si>
  <si>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</si>
  <si>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</si>
  <si>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</si>
  <si>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</si>
  <si>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</si>
  <si>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</si>
  <si>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</si>
  <si>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</si>
  <si>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</si>
  <si>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</si>
  <si>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</si>
  <si>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</si>
  <si>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</si>
  <si>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</si>
  <si>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</si>
  <si>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</si>
  <si>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</si>
  <si>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</si>
  <si>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</si>
  <si>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</si>
  <si>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</si>
  <si>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</si>
  <si>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</si>
  <si>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</si>
  <si>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</si>
  <si>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</si>
  <si>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</si>
  <si>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</si>
  <si>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</si>
  <si>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</si>
  <si>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</si>
  <si>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</si>
  <si>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</si>
  <si>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</si>
  <si>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</si>
  <si>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</si>
  <si>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</si>
  <si>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</si>
  <si>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</si>
  <si>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</si>
  <si>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</si>
  <si>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</si>
  <si>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</si>
  <si>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</si>
  <si>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</si>
  <si>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</si>
  <si>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</si>
  <si>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</si>
  <si>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</si>
  <si>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</si>
  <si>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</si>
  <si>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</si>
  <si>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</si>
  <si>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</si>
  <si>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</si>
  <si>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</si>
  <si>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</si>
  <si>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</si>
  <si>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</si>
  <si>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</si>
  <si>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</si>
  <si>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</si>
  <si>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</si>
  <si>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</si>
  <si>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</si>
  <si>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</si>
  <si>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</si>
  <si>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</si>
  <si>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</si>
  <si>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</si>
  <si>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</si>
  <si>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</si>
  <si>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</si>
  <si>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</si>
  <si>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</si>
  <si>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</si>
  <si>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</si>
  <si>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</si>
  <si>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</si>
  <si>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</si>
  <si>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</si>
  <si>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</si>
  <si>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</si>
  <si>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</si>
  <si>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</si>
  <si>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</si>
  <si>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</si>
  <si>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</si>
  <si>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 г. Тамбов, ул. К. Маркса, 242</t>
  </si>
  <si>
    <t>Писарогло Максим Викторович</t>
  </si>
  <si>
    <t>Алтухов Вадим Николаевич</t>
  </si>
  <si>
    <t>Ведущий инженер ПКС</t>
  </si>
  <si>
    <t>(4752) 53-09-43 доб. 123</t>
  </si>
  <si>
    <t>pto.tts@mail.ru</t>
  </si>
  <si>
    <t>05.04.2023 15:07:15</t>
  </si>
  <si>
    <t>г Тамбов, г Тамбов (68701000);</t>
  </si>
  <si>
    <t>Система теплоснабжения</t>
  </si>
  <si>
    <t>Вид деятельности:_x000D_
  - Подключение (технологическое присоединение) к системе теплоснабжения_x000D_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</si>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</sst>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1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xmlns="" id="{00000000-0008-0000-00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xmlns="" id="{00000000-0008-0000-00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xmlns="" id="{00000000-0008-0000-00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xmlns="" id="{00000000-0008-0000-00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xmlns="" id="{00000000-0008-0000-00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xmlns="" id="{00000000-0008-0000-00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xmlns="" id="{00000000-0008-0000-00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xmlns="" id="{00000000-0008-0000-00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xmlns="" id="{00000000-0008-0000-00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xmlns="" id="{00000000-0008-0000-00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xmlns="" id="{00000000-0008-0000-00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xmlns="" id="{00000000-0008-0000-00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xmlns="" id="{00000000-0008-0000-00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xmlns="" id="{00000000-0008-0000-00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xmlns="" id="{00000000-0008-0000-00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xmlns="" id="{00000000-0008-0000-00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xmlns="" id="{00000000-0008-0000-00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xmlns="" id="{00000000-0008-0000-00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xmlns="" id="{00000000-0008-0000-00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xmlns="" id="{00000000-0008-0000-00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xmlns="" id="{00000000-0008-0000-00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xmlns="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xmlns="" id="{00000000-0008-0000-02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xmlns="" id="{00000000-0008-0000-02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2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xmlns="" id="{00000000-0008-0000-02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xmlns="" id="{00000000-0008-0000-02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xmlns="" id="{00000000-0008-0000-02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xmlns="" id="{00000000-0008-0000-02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xmlns="" id="{00000000-0008-0000-02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xmlns="" id="{00000000-0008-0000-02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xmlns="" id="{00000000-0008-0000-04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xmlns="" id="{00000000-0008-0000-04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7315200" y="1828800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xmlns="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xmlns="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xmlns="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xmlns="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xmlns="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xmlns="" id="{00000000-0008-0000-18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xmlns="" id="{00000000-0008-0000-18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xmlns="" id="{00000000-0008-0000-18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06" t="str">
        <f>"Код отчёта: " &amp; GetCode()</f>
        <v>Код отчёта: FAS.JKH.OPEN.INFO.QUARTER.WARM</v>
      </c>
      <c r="C2" s="406"/>
      <c r="D2" s="406"/>
      <c r="E2" s="406"/>
      <c r="F2" s="406"/>
      <c r="G2" s="406"/>
      <c r="V2" s="110"/>
    </row>
    <row r="3" spans="1:27" ht="18" customHeight="1">
      <c r="B3" s="407" t="str">
        <f>"Версия " &amp; GetVersion()</f>
        <v>Версия 1.1.1</v>
      </c>
      <c r="C3" s="407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10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2" t="s">
        <v>224</v>
      </c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  <c r="Q7" s="402"/>
      <c r="R7" s="402"/>
      <c r="S7" s="402"/>
      <c r="T7" s="402"/>
      <c r="U7" s="402"/>
      <c r="V7" s="402"/>
      <c r="W7" s="402"/>
      <c r="X7" s="402"/>
      <c r="Y7" s="114"/>
    </row>
    <row r="8" spans="1:27" ht="15" customHeight="1">
      <c r="A8" s="110"/>
      <c r="B8" s="123"/>
      <c r="C8" s="124"/>
      <c r="D8" s="125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114"/>
    </row>
    <row r="9" spans="1:27" ht="15" customHeight="1">
      <c r="A9" s="110"/>
      <c r="B9" s="123"/>
      <c r="C9" s="124"/>
      <c r="D9" s="125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114"/>
    </row>
    <row r="10" spans="1:27" ht="10.5" customHeight="1">
      <c r="A10" s="110"/>
      <c r="B10" s="123"/>
      <c r="C10" s="124"/>
      <c r="D10" s="125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114"/>
    </row>
    <row r="11" spans="1:27" ht="27" customHeight="1">
      <c r="A11" s="110"/>
      <c r="B11" s="123"/>
      <c r="C11" s="124"/>
      <c r="D11" s="125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2"/>
      <c r="U11" s="402"/>
      <c r="V11" s="402"/>
      <c r="W11" s="402"/>
      <c r="X11" s="402"/>
      <c r="Y11" s="114"/>
    </row>
    <row r="12" spans="1:27" ht="12" customHeight="1">
      <c r="A12" s="110"/>
      <c r="B12" s="123"/>
      <c r="C12" s="124"/>
      <c r="D12" s="125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114"/>
    </row>
    <row r="13" spans="1:27" ht="38.25" customHeight="1">
      <c r="A13" s="110"/>
      <c r="B13" s="123"/>
      <c r="C13" s="124"/>
      <c r="D13" s="125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115"/>
    </row>
    <row r="14" spans="1:27" ht="15" customHeight="1">
      <c r="A14" s="110"/>
      <c r="B14" s="123"/>
      <c r="C14" s="124"/>
      <c r="D14" s="125"/>
      <c r="E14" s="402"/>
      <c r="F14" s="402"/>
      <c r="G14" s="402"/>
      <c r="H14" s="402"/>
      <c r="I14" s="402"/>
      <c r="J14" s="402"/>
      <c r="K14" s="402"/>
      <c r="L14" s="402"/>
      <c r="M14" s="402"/>
      <c r="N14" s="402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114"/>
    </row>
    <row r="15" spans="1:27" ht="15">
      <c r="A15" s="110"/>
      <c r="B15" s="123"/>
      <c r="C15" s="124"/>
      <c r="D15" s="125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114"/>
    </row>
    <row r="16" spans="1:27" ht="15">
      <c r="A16" s="110"/>
      <c r="B16" s="123"/>
      <c r="C16" s="124"/>
      <c r="D16" s="125"/>
      <c r="E16" s="402"/>
      <c r="F16" s="402"/>
      <c r="G16" s="402"/>
      <c r="H16" s="402"/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/>
      <c r="U16" s="402"/>
      <c r="V16" s="402"/>
      <c r="W16" s="402"/>
      <c r="X16" s="402"/>
      <c r="Y16" s="114"/>
    </row>
    <row r="17" spans="1:25" ht="15" customHeight="1">
      <c r="A17" s="110"/>
      <c r="B17" s="123"/>
      <c r="C17" s="124"/>
      <c r="D17" s="125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  <c r="W17" s="402"/>
      <c r="X17" s="402"/>
      <c r="Y17" s="114"/>
    </row>
    <row r="18" spans="1:25" ht="15">
      <c r="A18" s="110"/>
      <c r="B18" s="123"/>
      <c r="C18" s="124"/>
      <c r="D18" s="125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  <c r="U18" s="402"/>
      <c r="V18" s="402"/>
      <c r="W18" s="402"/>
      <c r="X18" s="402"/>
      <c r="Y18" s="114"/>
    </row>
    <row r="19" spans="1:25" ht="23.45" customHeight="1">
      <c r="A19" s="110"/>
      <c r="B19" s="123"/>
      <c r="C19" s="124"/>
      <c r="D19" s="126"/>
      <c r="E19" s="402"/>
      <c r="F19" s="402"/>
      <c r="G19" s="402"/>
      <c r="H19" s="402"/>
      <c r="I19" s="402"/>
      <c r="J19" s="402"/>
      <c r="K19" s="402"/>
      <c r="L19" s="402"/>
      <c r="M19" s="402"/>
      <c r="N19" s="402"/>
      <c r="O19" s="402"/>
      <c r="P19" s="402"/>
      <c r="Q19" s="402"/>
      <c r="R19" s="402"/>
      <c r="S19" s="402"/>
      <c r="T19" s="402"/>
      <c r="U19" s="402"/>
      <c r="V19" s="402"/>
      <c r="W19" s="402"/>
      <c r="X19" s="402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04" t="s">
        <v>70</v>
      </c>
      <c r="G21" s="405"/>
      <c r="H21" s="405"/>
      <c r="I21" s="405"/>
      <c r="J21" s="405"/>
      <c r="K21" s="405"/>
      <c r="L21" s="405"/>
      <c r="M21" s="405"/>
      <c r="N21" s="125"/>
      <c r="O21" s="137" t="s">
        <v>66</v>
      </c>
      <c r="P21" s="411" t="s">
        <v>67</v>
      </c>
      <c r="Q21" s="412"/>
      <c r="R21" s="412"/>
      <c r="S21" s="412"/>
      <c r="T21" s="412"/>
      <c r="U21" s="412"/>
      <c r="V21" s="412"/>
      <c r="W21" s="412"/>
      <c r="X21" s="412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04" t="s">
        <v>69</v>
      </c>
      <c r="G22" s="405"/>
      <c r="H22" s="405"/>
      <c r="I22" s="405"/>
      <c r="J22" s="405"/>
      <c r="K22" s="405"/>
      <c r="L22" s="405"/>
      <c r="M22" s="405"/>
      <c r="N22" s="125"/>
      <c r="O22" s="138" t="s">
        <v>66</v>
      </c>
      <c r="P22" s="411" t="s">
        <v>225</v>
      </c>
      <c r="Q22" s="412"/>
      <c r="R22" s="412"/>
      <c r="S22" s="412"/>
      <c r="T22" s="412"/>
      <c r="U22" s="412"/>
      <c r="V22" s="412"/>
      <c r="W22" s="412"/>
      <c r="X22" s="412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3"/>
      <c r="Q23" s="403"/>
      <c r="R23" s="403"/>
      <c r="S23" s="403"/>
      <c r="T23" s="403"/>
      <c r="U23" s="403"/>
      <c r="V23" s="403"/>
      <c r="W23" s="403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2" t="s">
        <v>130</v>
      </c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114"/>
    </row>
    <row r="36" spans="1:25" ht="38.25" hidden="1" customHeight="1">
      <c r="A36" s="110"/>
      <c r="B36" s="123"/>
      <c r="C36" s="124"/>
      <c r="D36" s="128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114"/>
    </row>
    <row r="37" spans="1:25" ht="9.75" hidden="1" customHeight="1">
      <c r="A37" s="110"/>
      <c r="B37" s="123"/>
      <c r="C37" s="124"/>
      <c r="D37" s="128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114"/>
    </row>
    <row r="38" spans="1:25" ht="51" hidden="1" customHeight="1">
      <c r="A38" s="110"/>
      <c r="B38" s="123"/>
      <c r="C38" s="124"/>
      <c r="D38" s="128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114"/>
    </row>
    <row r="39" spans="1:25" ht="15" hidden="1" customHeight="1">
      <c r="A39" s="110"/>
      <c r="B39" s="123"/>
      <c r="C39" s="124"/>
      <c r="D39" s="128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114"/>
    </row>
    <row r="40" spans="1:25" ht="12" hidden="1" customHeight="1">
      <c r="A40" s="110"/>
      <c r="B40" s="123"/>
      <c r="C40" s="124"/>
      <c r="D40" s="128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114"/>
    </row>
    <row r="41" spans="1:25" ht="15.95" hidden="1" customHeight="1">
      <c r="A41" s="110"/>
      <c r="B41" s="123"/>
      <c r="C41" s="124"/>
      <c r="D41" s="128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114"/>
    </row>
    <row r="42" spans="1:25" ht="15.95" hidden="1" customHeight="1">
      <c r="A42" s="110"/>
      <c r="B42" s="123"/>
      <c r="C42" s="124"/>
      <c r="D42" s="128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4"/>
      <c r="T42" s="414"/>
      <c r="U42" s="414"/>
      <c r="V42" s="414"/>
      <c r="W42" s="414"/>
      <c r="X42" s="414"/>
      <c r="Y42" s="114"/>
    </row>
    <row r="43" spans="1:25" ht="15.95" hidden="1" customHeight="1">
      <c r="A43" s="110"/>
      <c r="B43" s="123"/>
      <c r="C43" s="124"/>
      <c r="D43" s="128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4"/>
      <c r="T43" s="414"/>
      <c r="U43" s="414"/>
      <c r="V43" s="414"/>
      <c r="W43" s="414"/>
      <c r="X43" s="414"/>
      <c r="Y43" s="114"/>
    </row>
    <row r="44" spans="1:25" ht="15.95" hidden="1" customHeight="1">
      <c r="A44" s="110"/>
      <c r="B44" s="123"/>
      <c r="C44" s="124"/>
      <c r="D44" s="126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4"/>
      <c r="T44" s="414"/>
      <c r="U44" s="414"/>
      <c r="V44" s="414"/>
      <c r="W44" s="414"/>
      <c r="X44" s="414"/>
      <c r="Y44" s="114"/>
    </row>
    <row r="45" spans="1:25" ht="18" hidden="1" customHeight="1">
      <c r="A45" s="110"/>
      <c r="B45" s="123"/>
      <c r="C45" s="124"/>
      <c r="D45" s="126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114"/>
    </row>
    <row r="46" spans="1:25" ht="24" hidden="1" customHeight="1">
      <c r="A46" s="110"/>
      <c r="B46" s="123"/>
      <c r="C46" s="124"/>
      <c r="D46" s="128"/>
      <c r="E46" s="402" t="s">
        <v>65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114"/>
    </row>
    <row r="47" spans="1:25" ht="37.5" hidden="1" customHeight="1">
      <c r="A47" s="110"/>
      <c r="B47" s="123"/>
      <c r="C47" s="124"/>
      <c r="D47" s="128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114"/>
    </row>
    <row r="48" spans="1:25" ht="24" hidden="1" customHeight="1">
      <c r="A48" s="110"/>
      <c r="B48" s="123"/>
      <c r="C48" s="124"/>
      <c r="D48" s="128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114"/>
    </row>
    <row r="49" spans="1:25" ht="51" hidden="1" customHeight="1">
      <c r="A49" s="110"/>
      <c r="B49" s="123"/>
      <c r="C49" s="124"/>
      <c r="D49" s="128"/>
      <c r="E49" s="402"/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114"/>
    </row>
    <row r="50" spans="1:25" ht="12" hidden="1" customHeight="1">
      <c r="A50" s="110"/>
      <c r="B50" s="123"/>
      <c r="C50" s="124"/>
      <c r="D50" s="128"/>
      <c r="E50" s="402"/>
      <c r="F50" s="402"/>
      <c r="G50" s="402"/>
      <c r="H50" s="402"/>
      <c r="I50" s="402"/>
      <c r="J50" s="402"/>
      <c r="K50" s="402"/>
      <c r="L50" s="402"/>
      <c r="M50" s="402"/>
      <c r="N50" s="402"/>
      <c r="O50" s="402"/>
      <c r="P50" s="402"/>
      <c r="Q50" s="402"/>
      <c r="R50" s="402"/>
      <c r="S50" s="402"/>
      <c r="T50" s="402"/>
      <c r="U50" s="402"/>
      <c r="V50" s="402"/>
      <c r="W50" s="402"/>
      <c r="X50" s="402"/>
      <c r="Y50" s="114"/>
    </row>
    <row r="51" spans="1:25" ht="12" hidden="1" customHeight="1">
      <c r="A51" s="110"/>
      <c r="B51" s="123"/>
      <c r="C51" s="124"/>
      <c r="D51" s="128"/>
      <c r="E51" s="402"/>
      <c r="F51" s="402"/>
      <c r="G51" s="402"/>
      <c r="H51" s="402"/>
      <c r="I51" s="402"/>
      <c r="J51" s="402"/>
      <c r="K51" s="402"/>
      <c r="L51" s="402"/>
      <c r="M51" s="402"/>
      <c r="N51" s="402"/>
      <c r="O51" s="402"/>
      <c r="P51" s="402"/>
      <c r="Q51" s="402"/>
      <c r="R51" s="402"/>
      <c r="S51" s="402"/>
      <c r="T51" s="402"/>
      <c r="U51" s="402"/>
      <c r="V51" s="402"/>
      <c r="W51" s="402"/>
      <c r="X51" s="402"/>
      <c r="Y51" s="114"/>
    </row>
    <row r="52" spans="1:25" ht="12" hidden="1" customHeight="1">
      <c r="A52" s="110"/>
      <c r="B52" s="123"/>
      <c r="C52" s="124"/>
      <c r="D52" s="128"/>
      <c r="E52" s="402"/>
      <c r="F52" s="402"/>
      <c r="G52" s="402"/>
      <c r="H52" s="402"/>
      <c r="I52" s="402"/>
      <c r="J52" s="402"/>
      <c r="K52" s="402"/>
      <c r="L52" s="402"/>
      <c r="M52" s="402"/>
      <c r="N52" s="402"/>
      <c r="O52" s="402"/>
      <c r="P52" s="402"/>
      <c r="Q52" s="402"/>
      <c r="R52" s="402"/>
      <c r="S52" s="402"/>
      <c r="T52" s="402"/>
      <c r="U52" s="402"/>
      <c r="V52" s="402"/>
      <c r="W52" s="402"/>
      <c r="X52" s="402"/>
      <c r="Y52" s="114"/>
    </row>
    <row r="53" spans="1:25" ht="12" hidden="1" customHeight="1">
      <c r="A53" s="110"/>
      <c r="B53" s="123"/>
      <c r="C53" s="124"/>
      <c r="D53" s="128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114"/>
    </row>
    <row r="54" spans="1:25" ht="12" hidden="1" customHeight="1">
      <c r="A54" s="110"/>
      <c r="B54" s="123"/>
      <c r="C54" s="124"/>
      <c r="D54" s="128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114"/>
    </row>
    <row r="55" spans="1:25" ht="12" hidden="1" customHeight="1">
      <c r="A55" s="110"/>
      <c r="B55" s="123"/>
      <c r="C55" s="124"/>
      <c r="D55" s="128"/>
      <c r="E55" s="402"/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2"/>
      <c r="U55" s="402"/>
      <c r="V55" s="402"/>
      <c r="W55" s="402"/>
      <c r="X55" s="402"/>
      <c r="Y55" s="114"/>
    </row>
    <row r="56" spans="1:25" ht="12" hidden="1" customHeight="1">
      <c r="A56" s="110"/>
      <c r="B56" s="123"/>
      <c r="C56" s="124"/>
      <c r="D56" s="126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114"/>
    </row>
    <row r="57" spans="1:25" ht="11.1" hidden="1" customHeight="1">
      <c r="A57" s="110"/>
      <c r="B57" s="123"/>
      <c r="C57" s="124"/>
      <c r="D57" s="126"/>
      <c r="E57" s="402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114"/>
    </row>
    <row r="58" spans="1:25" ht="15" hidden="1" customHeight="1">
      <c r="A58" s="110"/>
      <c r="B58" s="123"/>
      <c r="C58" s="124"/>
      <c r="D58" s="128"/>
      <c r="E58" s="422" t="s">
        <v>226</v>
      </c>
      <c r="F58" s="422"/>
      <c r="G58" s="422"/>
      <c r="H58" s="422"/>
      <c r="I58" s="422"/>
      <c r="J58" s="422"/>
      <c r="K58" s="422"/>
      <c r="L58" s="422"/>
      <c r="M58" s="422"/>
      <c r="N58" s="422"/>
      <c r="O58" s="422"/>
      <c r="P58" s="422"/>
      <c r="Q58" s="422"/>
      <c r="R58" s="422"/>
      <c r="S58" s="422"/>
      <c r="T58" s="422"/>
      <c r="U58" s="422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416"/>
      <c r="F59" s="416"/>
      <c r="G59" s="416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114"/>
    </row>
    <row r="60" spans="1:25" ht="15" hidden="1" customHeight="1">
      <c r="A60" s="110"/>
      <c r="B60" s="123"/>
      <c r="C60" s="124"/>
      <c r="D60" s="128"/>
      <c r="E60" s="418"/>
      <c r="F60" s="419"/>
      <c r="G60" s="42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23"/>
      <c r="I61" s="423"/>
      <c r="J61" s="423"/>
      <c r="K61" s="423"/>
      <c r="L61" s="423"/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22" t="s">
        <v>227</v>
      </c>
      <c r="F70" s="422"/>
      <c r="G70" s="422"/>
      <c r="H70" s="422"/>
      <c r="I70" s="422"/>
      <c r="J70" s="422"/>
      <c r="K70" s="422"/>
      <c r="L70" s="422"/>
      <c r="M70" s="422"/>
      <c r="N70" s="422"/>
      <c r="O70" s="422"/>
      <c r="P70" s="422"/>
      <c r="Q70" s="422"/>
      <c r="R70" s="422"/>
      <c r="S70" s="422"/>
      <c r="T70" s="422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22" t="s">
        <v>228</v>
      </c>
      <c r="F71" s="422"/>
      <c r="G71" s="422"/>
      <c r="H71" s="422"/>
      <c r="I71" s="422"/>
      <c r="J71" s="422"/>
      <c r="K71" s="422"/>
      <c r="L71" s="422"/>
      <c r="M71" s="422"/>
      <c r="N71" s="422"/>
      <c r="O71" s="422"/>
      <c r="P71" s="422"/>
      <c r="Q71" s="422"/>
      <c r="R71" s="422"/>
      <c r="S71" s="422"/>
      <c r="T71" s="422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21"/>
      <c r="G72" s="421"/>
      <c r="H72" s="421"/>
      <c r="I72" s="421"/>
      <c r="J72" s="421"/>
      <c r="K72" s="421"/>
      <c r="L72" s="421"/>
      <c r="M72" s="421"/>
      <c r="N72" s="421"/>
      <c r="O72" s="421"/>
      <c r="P72" s="421"/>
      <c r="Q72" s="421"/>
      <c r="R72" s="421"/>
      <c r="S72" s="421"/>
      <c r="T72" s="421"/>
      <c r="U72" s="421"/>
      <c r="V72" s="421"/>
      <c r="W72" s="421"/>
      <c r="X72" s="421"/>
      <c r="Y72" s="114"/>
    </row>
    <row r="73" spans="1:25" ht="52.5" hidden="1" customHeight="1">
      <c r="A73" s="110"/>
      <c r="B73" s="123"/>
      <c r="C73" s="124"/>
      <c r="D73" s="128"/>
      <c r="E73" s="129"/>
      <c r="F73" s="421"/>
      <c r="G73" s="421"/>
      <c r="H73" s="421"/>
      <c r="I73" s="421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114"/>
    </row>
    <row r="74" spans="1:25" ht="8.1" hidden="1" customHeight="1">
      <c r="A74" s="110"/>
      <c r="B74" s="123"/>
      <c r="C74" s="124"/>
      <c r="D74" s="128"/>
      <c r="E74" s="129"/>
      <c r="F74" s="425"/>
      <c r="G74" s="425"/>
      <c r="H74" s="425"/>
      <c r="I74" s="425"/>
      <c r="J74" s="425"/>
      <c r="K74" s="425"/>
      <c r="L74" s="425"/>
      <c r="M74" s="425"/>
      <c r="N74" s="425"/>
      <c r="O74" s="425"/>
      <c r="P74" s="425"/>
      <c r="Q74" s="425"/>
      <c r="R74" s="425"/>
      <c r="S74" s="425"/>
      <c r="T74" s="425"/>
      <c r="U74" s="425"/>
      <c r="V74" s="425"/>
      <c r="W74" s="425"/>
      <c r="X74" s="425"/>
      <c r="Y74" s="114"/>
    </row>
    <row r="75" spans="1:25" ht="14.25" hidden="1" customHeight="1">
      <c r="A75" s="110"/>
      <c r="B75" s="123"/>
      <c r="C75" s="124"/>
      <c r="D75" s="128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114"/>
    </row>
    <row r="76" spans="1:25" ht="34.5" hidden="1" customHeight="1">
      <c r="A76" s="110"/>
      <c r="B76" s="123"/>
      <c r="C76" s="124"/>
      <c r="D76" s="128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114"/>
    </row>
    <row r="77" spans="1:25" ht="23.1" hidden="1" customHeight="1">
      <c r="A77" s="110"/>
      <c r="B77" s="123"/>
      <c r="C77" s="124"/>
      <c r="D77" s="128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114"/>
    </row>
    <row r="78" spans="1:25" ht="42.75" hidden="1" customHeight="1">
      <c r="A78" s="110"/>
      <c r="B78" s="123"/>
      <c r="C78" s="124"/>
      <c r="D78" s="128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114"/>
    </row>
    <row r="79" spans="1:25" ht="25.5" hidden="1" customHeight="1">
      <c r="A79" s="110"/>
      <c r="B79" s="123"/>
      <c r="C79" s="124"/>
      <c r="D79" s="128"/>
      <c r="E79" s="424" t="s">
        <v>64</v>
      </c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4"/>
      <c r="R79" s="424"/>
      <c r="S79" s="424"/>
      <c r="T79" s="424"/>
      <c r="U79" s="424"/>
      <c r="V79" s="424"/>
      <c r="W79" s="424"/>
      <c r="X79" s="424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415" t="s">
        <v>63</v>
      </c>
      <c r="G81" s="415"/>
      <c r="H81" s="415"/>
      <c r="I81" s="415"/>
      <c r="J81" s="415"/>
      <c r="K81" s="415"/>
      <c r="L81" s="415"/>
      <c r="M81" s="415"/>
      <c r="N81" s="415"/>
      <c r="O81" s="415"/>
      <c r="P81" s="415"/>
      <c r="Q81" s="415"/>
      <c r="R81" s="415"/>
      <c r="S81" s="415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415" t="s">
        <v>62</v>
      </c>
      <c r="G83" s="415"/>
      <c r="H83" s="415"/>
      <c r="I83" s="415"/>
      <c r="J83" s="415"/>
      <c r="K83" s="415"/>
      <c r="L83" s="415"/>
      <c r="M83" s="415"/>
      <c r="N83" s="415"/>
      <c r="O83" s="415"/>
      <c r="P83" s="415"/>
      <c r="Q83" s="415"/>
      <c r="R83" s="415"/>
      <c r="S83" s="415"/>
      <c r="T83" s="415"/>
      <c r="U83" s="415"/>
      <c r="V83" s="415"/>
      <c r="W83" s="415"/>
      <c r="X83" s="415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/T0z+KHjhifGixU0GgcSyK7c9gXDnHnpx1OsR6Efs7b7nFM9FBlWNrNzuY34muPHcQu24g2p0yjk0D22wIkyjg==" saltValue="x/7V1MamMvl+VmpCGMPzaQ==" spinCount="100000" sheet="1" objects="1" scenarios="1" formatColumns="0" formatRows="0"/>
  <dataConsolidate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97">
        <v>45021.404942129629</v>
      </c>
      <c r="B2" s="6" t="s">
        <v>387</v>
      </c>
      <c r="C2" s="6" t="s">
        <v>223</v>
      </c>
    </row>
    <row r="3" spans="1:4">
      <c r="A3" s="397">
        <v>45021.404953703706</v>
      </c>
      <c r="B3" s="6" t="s">
        <v>388</v>
      </c>
      <c r="C3" s="6" t="s">
        <v>223</v>
      </c>
    </row>
    <row r="4" spans="1:4" ht="22.5">
      <c r="A4" s="397">
        <v>45021.404953703706</v>
      </c>
      <c r="B4" s="6" t="s">
        <v>389</v>
      </c>
      <c r="C4" s="6" t="s">
        <v>223</v>
      </c>
    </row>
    <row r="5" spans="1:4">
      <c r="A5" s="397">
        <v>45021.404953703706</v>
      </c>
      <c r="B5" s="6" t="s">
        <v>390</v>
      </c>
      <c r="C5" s="6" t="s">
        <v>223</v>
      </c>
    </row>
    <row r="6" spans="1:4">
      <c r="A6" s="397">
        <v>45021.405023148145</v>
      </c>
      <c r="B6" s="6" t="s">
        <v>391</v>
      </c>
      <c r="C6" s="6" t="s">
        <v>223</v>
      </c>
    </row>
    <row r="7" spans="1:4">
      <c r="A7" s="397">
        <v>45021.405104166668</v>
      </c>
      <c r="B7" s="6" t="s">
        <v>392</v>
      </c>
      <c r="C7" s="6" t="s">
        <v>223</v>
      </c>
    </row>
    <row r="8" spans="1:4">
      <c r="A8" s="397">
        <v>45021.405115740738</v>
      </c>
      <c r="B8" s="6" t="s">
        <v>393</v>
      </c>
      <c r="C8" s="6" t="s">
        <v>223</v>
      </c>
    </row>
    <row r="9" spans="1:4">
      <c r="A9" s="397">
        <v>45021.405115740738</v>
      </c>
      <c r="B9" s="6" t="s">
        <v>394</v>
      </c>
      <c r="C9" s="6" t="s">
        <v>223</v>
      </c>
    </row>
    <row r="10" spans="1:4" ht="33.75">
      <c r="A10" s="397">
        <v>45021.405138888891</v>
      </c>
      <c r="B10" s="6" t="s">
        <v>395</v>
      </c>
      <c r="C10" s="6" t="s">
        <v>223</v>
      </c>
    </row>
    <row r="11" spans="1:4" ht="22.5">
      <c r="A11" s="397">
        <v>45021.405173611114</v>
      </c>
      <c r="B11" s="6" t="s">
        <v>396</v>
      </c>
      <c r="C11" s="6" t="s">
        <v>223</v>
      </c>
    </row>
    <row r="12" spans="1:4">
      <c r="A12" s="397">
        <v>45021.41988425926</v>
      </c>
      <c r="B12" s="6" t="s">
        <v>387</v>
      </c>
      <c r="C12" s="6" t="s">
        <v>223</v>
      </c>
    </row>
    <row r="13" spans="1:4">
      <c r="A13" s="397">
        <v>45021.419895833336</v>
      </c>
      <c r="B13" s="6" t="s">
        <v>397</v>
      </c>
      <c r="C13" s="6" t="s">
        <v>223</v>
      </c>
    </row>
    <row r="14" spans="1:4">
      <c r="A14" s="397">
        <v>45021.420034722221</v>
      </c>
      <c r="B14" s="6" t="s">
        <v>387</v>
      </c>
      <c r="C14" s="6" t="s">
        <v>223</v>
      </c>
    </row>
    <row r="15" spans="1:4">
      <c r="A15" s="397">
        <v>45021.420046296298</v>
      </c>
      <c r="B15" s="6" t="s">
        <v>397</v>
      </c>
      <c r="C15" s="6" t="s">
        <v>223</v>
      </c>
    </row>
    <row r="16" spans="1:4">
      <c r="A16" s="397">
        <v>45021.420312499999</v>
      </c>
      <c r="B16" s="6" t="s">
        <v>387</v>
      </c>
      <c r="C16" s="6" t="s">
        <v>223</v>
      </c>
    </row>
    <row r="17" spans="1:3">
      <c r="A17" s="397">
        <v>45021.420335648145</v>
      </c>
      <c r="B17" s="6" t="s">
        <v>397</v>
      </c>
      <c r="C17" s="6" t="s">
        <v>223</v>
      </c>
    </row>
    <row r="18" spans="1:3">
      <c r="A18" s="397">
        <v>45021.421701388892</v>
      </c>
      <c r="B18" s="6" t="s">
        <v>387</v>
      </c>
      <c r="C18" s="6" t="s">
        <v>223</v>
      </c>
    </row>
    <row r="19" spans="1:3">
      <c r="A19" s="397">
        <v>45021.421712962961</v>
      </c>
      <c r="B19" s="6" t="s">
        <v>397</v>
      </c>
      <c r="C19" s="6" t="s">
        <v>223</v>
      </c>
    </row>
  </sheetData>
  <sheetProtection algorithmName="SHA-512" hashValue="YQBUhCz0JPHHunnWkwXYXhFFKNcef+8Ff7pvbag4kActSPIPPPYnLLNtK6J1BacDQ4cNY4p7ZPpMYMUbv/mMmA==" saltValue="uRVcSWgsRwiByaVE7uY3a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1.1.1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28" t="s">
        <v>349</v>
      </c>
      <c r="F5" s="428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324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98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5" t="s">
        <v>398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2023</v>
      </c>
      <c r="D20" s="94"/>
      <c r="E20" s="92" t="s">
        <v>115</v>
      </c>
      <c r="F20" s="219">
        <v>2023</v>
      </c>
      <c r="G20" s="106"/>
    </row>
    <row r="21" spans="1:17" ht="19.5" customHeight="1">
      <c r="A21" s="93"/>
      <c r="C21" s="252" t="s">
        <v>57</v>
      </c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98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336</v>
      </c>
      <c r="F26" s="46" t="s">
        <v>491</v>
      </c>
      <c r="G26" s="107"/>
    </row>
    <row r="27" spans="1:17" ht="19.5" hidden="1" customHeight="1">
      <c r="C27" s="96"/>
      <c r="D27" s="94"/>
      <c r="E27" s="98" t="s">
        <v>337</v>
      </c>
      <c r="F27" s="47"/>
      <c r="G27" s="107"/>
    </row>
    <row r="28" spans="1:17">
      <c r="C28" s="96"/>
      <c r="D28" s="94"/>
      <c r="E28" s="97" t="s">
        <v>4</v>
      </c>
      <c r="F28" s="46" t="s">
        <v>492</v>
      </c>
      <c r="G28" s="107"/>
    </row>
    <row r="29" spans="1:17">
      <c r="C29" s="96"/>
      <c r="D29" s="94"/>
      <c r="E29" s="97" t="s">
        <v>5</v>
      </c>
      <c r="F29" s="46" t="s">
        <v>456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>
      <c r="A32" s="93"/>
      <c r="D32" s="94"/>
      <c r="E32" s="95" t="s">
        <v>350</v>
      </c>
      <c r="F32" s="399" t="s">
        <v>353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>
      <c r="A34" s="15"/>
      <c r="B34" s="16"/>
      <c r="D34" s="41"/>
      <c r="E34" s="99" t="s">
        <v>101</v>
      </c>
      <c r="F34" s="52" t="s">
        <v>1244</v>
      </c>
      <c r="G34" s="106"/>
    </row>
    <row r="35" spans="1:17" ht="19.5" customHeight="1">
      <c r="A35" s="15"/>
      <c r="B35" s="16"/>
      <c r="D35" s="41"/>
      <c r="E35" s="99" t="s">
        <v>108</v>
      </c>
      <c r="F35" s="52" t="s">
        <v>1245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>
      <c r="E38" s="99" t="s">
        <v>21</v>
      </c>
      <c r="F38" s="52" t="s">
        <v>1246</v>
      </c>
    </row>
    <row r="39" spans="1:17" ht="19.5" customHeight="1">
      <c r="E39" s="99" t="s">
        <v>22</v>
      </c>
      <c r="F39" s="52" t="s">
        <v>1247</v>
      </c>
    </row>
    <row r="40" spans="1:17" ht="19.5" customHeight="1">
      <c r="E40" s="99" t="s">
        <v>28</v>
      </c>
      <c r="F40" s="52" t="s">
        <v>1248</v>
      </c>
    </row>
    <row r="41" spans="1:17" ht="19.5" customHeight="1">
      <c r="E41" s="99" t="s">
        <v>23</v>
      </c>
      <c r="F41" s="52" t="s">
        <v>1249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9" t="s">
        <v>356</v>
      </c>
      <c r="F45" s="429"/>
    </row>
    <row r="47" spans="1:17">
      <c r="A47" s="90"/>
    </row>
  </sheetData>
  <sheetProtection algorithmName="SHA-512" hashValue="PJC2eo/Wzs8JCDPYj9gyQzAVECqfC+YQVVbUGpou8xYDHEtNTfKvj5F1jTU4FK5sHsjOPug1QjbdwzcdClAEtA==" saltValue="Se1xHA9BH84KVlzM26C/Tw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8:F41 F34:F3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44" t="s">
        <v>246</v>
      </c>
      <c r="E4" s="445"/>
      <c r="F4" s="445"/>
      <c r="G4" s="445"/>
      <c r="H4" s="44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47"/>
      <c r="E6" s="447"/>
      <c r="F6" s="448" t="s">
        <v>18</v>
      </c>
      <c r="G6" s="44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33" t="s">
        <v>247</v>
      </c>
      <c r="E8" s="433"/>
      <c r="F8" s="433" t="s">
        <v>140</v>
      </c>
      <c r="G8" s="433"/>
      <c r="H8" s="433"/>
      <c r="I8" s="449" t="s">
        <v>141</v>
      </c>
      <c r="J8" s="449"/>
      <c r="K8" s="449"/>
      <c r="L8" s="44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87" t="s">
        <v>25</v>
      </c>
      <c r="E9" s="387" t="s">
        <v>148</v>
      </c>
      <c r="F9" s="440" t="s">
        <v>25</v>
      </c>
      <c r="G9" s="441"/>
      <c r="H9" s="174" t="s">
        <v>148</v>
      </c>
      <c r="I9" s="442" t="s">
        <v>25</v>
      </c>
      <c r="J9" s="442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>
      <c r="C10" s="71"/>
      <c r="D10" s="388" t="s">
        <v>26</v>
      </c>
      <c r="E10" s="388" t="s">
        <v>0</v>
      </c>
      <c r="F10" s="443" t="s">
        <v>1</v>
      </c>
      <c r="G10" s="443"/>
      <c r="H10" s="388" t="s">
        <v>2</v>
      </c>
      <c r="I10" s="443" t="s">
        <v>12</v>
      </c>
      <c r="J10" s="443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31"/>
      <c r="D12" s="433">
        <v>1</v>
      </c>
      <c r="E12" s="434" t="s">
        <v>1251</v>
      </c>
      <c r="F12" s="395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y</v>
      </c>
      <c r="Q12" s="295" t="s">
        <v>1251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31"/>
      <c r="D13" s="433"/>
      <c r="E13" s="435"/>
      <c r="F13" s="437" t="s">
        <v>144</v>
      </c>
      <c r="G13" s="433">
        <v>1</v>
      </c>
      <c r="H13" s="430" t="s">
        <v>1239</v>
      </c>
      <c r="I13" s="175" t="s">
        <v>144</v>
      </c>
      <c r="J13" s="315" t="s">
        <v>253</v>
      </c>
      <c r="K13" s="201"/>
      <c r="L13" s="222"/>
      <c r="M13" s="304" t="str">
        <f>mergeValue(H13)</f>
        <v>г Тамбов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31"/>
      <c r="D14" s="433"/>
      <c r="E14" s="435"/>
      <c r="F14" s="438"/>
      <c r="G14" s="433"/>
      <c r="H14" s="430"/>
      <c r="I14" s="400" t="s">
        <v>144</v>
      </c>
      <c r="J14" s="390">
        <v>1</v>
      </c>
      <c r="K14" s="396" t="s">
        <v>1239</v>
      </c>
      <c r="L14" s="180" t="s">
        <v>1240</v>
      </c>
      <c r="M14" s="304" t="str">
        <f>mergeValue(H14)</f>
        <v>г Тамбов</v>
      </c>
      <c r="N14" s="295"/>
      <c r="O14" s="295"/>
      <c r="P14" s="295"/>
      <c r="Q14" s="295"/>
      <c r="R14" s="304" t="str">
        <f>K14&amp;" ("&amp;L14&amp;")"</f>
        <v>г Тамбов (68701000)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31"/>
      <c r="D15" s="433"/>
      <c r="E15" s="435"/>
      <c r="F15" s="439"/>
      <c r="G15" s="433"/>
      <c r="H15" s="43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32"/>
      <c r="D16" s="433"/>
      <c r="E16" s="43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Vns1mUsGhdlpzG7MUTsOUpG3vwNzAEHm+lK0VC9uE6kTU5KckwVLSL+39ZQ0cQdpfUbHehIPOQ+/I78bv01ZsA==" saltValue="702LRVlz1hlnSYryc01Gkw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0"/>
  <sheetViews>
    <sheetView showGridLines="0" topLeftCell="C3" zoomScaleNormal="100" workbookViewId="0">
      <selection activeCell="M32" sqref="M32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68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69"/>
      <c r="F4" s="469"/>
      <c r="G4" s="469"/>
      <c r="H4" s="469"/>
      <c r="I4" s="47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71" t="str">
        <f>IF(org=0,"Не определено",org)</f>
        <v>МУП "Тамбовтеплосервис"</v>
      </c>
      <c r="E5" s="472"/>
      <c r="F5" s="472"/>
      <c r="G5" s="472"/>
      <c r="H5" s="472"/>
      <c r="I5" s="47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75"/>
      <c r="B6" s="475"/>
      <c r="C6" s="475"/>
      <c r="D6" s="475"/>
      <c r="E6" s="475"/>
      <c r="F6" s="47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75"/>
      <c r="B7" s="475"/>
      <c r="C7" s="475"/>
      <c r="D7" s="475"/>
      <c r="E7" s="475"/>
      <c r="F7" s="475"/>
    </row>
    <row r="8" spans="1:38" ht="0.2" customHeight="1">
      <c r="B8" s="457"/>
      <c r="C8" s="457"/>
      <c r="D8" s="457"/>
      <c r="E8" s="474"/>
      <c r="F8" s="474"/>
    </row>
    <row r="9" spans="1:38" ht="0.2" customHeight="1">
      <c r="B9" s="457"/>
      <c r="C9" s="457"/>
      <c r="D9" s="457"/>
      <c r="E9" s="474"/>
      <c r="F9" s="474"/>
    </row>
    <row r="10" spans="1:38" ht="0.2" customHeight="1">
      <c r="B10" s="457"/>
      <c r="C10" s="457"/>
      <c r="D10" s="457"/>
      <c r="E10" s="474"/>
      <c r="F10" s="474"/>
    </row>
    <row r="11" spans="1:38" ht="6" hidden="1" customHeight="1">
      <c r="B11" s="457"/>
      <c r="C11" s="457"/>
      <c r="D11" s="457"/>
      <c r="E11" s="474"/>
      <c r="F11" s="474"/>
    </row>
    <row r="12" spans="1:38" ht="20.25" hidden="1" customHeight="1">
      <c r="A12" s="163"/>
      <c r="B12" s="457"/>
      <c r="C12" s="457"/>
      <c r="D12" s="457"/>
      <c r="E12" s="389"/>
      <c r="F12" s="163"/>
      <c r="G12" s="389"/>
      <c r="H12" s="389"/>
      <c r="I12" s="163"/>
      <c r="J12" s="163"/>
      <c r="K12" s="389"/>
    </row>
    <row r="13" spans="1:38" ht="20.25" hidden="1" customHeight="1">
      <c r="B13" s="457"/>
      <c r="C13" s="457"/>
      <c r="D13" s="457"/>
      <c r="E13" s="389"/>
      <c r="F13" s="391"/>
      <c r="G13" s="163"/>
      <c r="H13" s="163"/>
      <c r="I13" s="163"/>
      <c r="J13" s="163"/>
      <c r="K13" s="389"/>
    </row>
    <row r="14" spans="1:38" ht="6" hidden="1" customHeight="1">
      <c r="B14" s="476"/>
      <c r="C14" s="476"/>
      <c r="D14" s="476"/>
      <c r="E14" s="164"/>
      <c r="F14" s="163"/>
      <c r="G14" s="163"/>
      <c r="H14" s="163"/>
      <c r="I14" s="163"/>
      <c r="J14" s="163"/>
      <c r="K14" s="389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66"/>
      <c r="B18" s="163"/>
      <c r="C18" s="163"/>
      <c r="D18" s="467" t="s">
        <v>116</v>
      </c>
      <c r="E18" s="467"/>
      <c r="F18" s="452" t="s">
        <v>202</v>
      </c>
      <c r="G18" s="452"/>
      <c r="H18" s="452"/>
      <c r="I18" s="452"/>
      <c r="J18" s="452" t="s">
        <v>334</v>
      </c>
      <c r="K18" s="452"/>
      <c r="L18" s="452"/>
      <c r="M18" s="452"/>
    </row>
    <row r="19" spans="1:38" ht="23.25" customHeight="1">
      <c r="A19" s="466"/>
      <c r="B19" s="165"/>
      <c r="C19" s="166"/>
      <c r="D19" s="393" t="s">
        <v>25</v>
      </c>
      <c r="E19" s="393" t="s">
        <v>148</v>
      </c>
      <c r="F19" s="393" t="s">
        <v>143</v>
      </c>
      <c r="G19" s="455" t="s">
        <v>25</v>
      </c>
      <c r="H19" s="456"/>
      <c r="I19" s="393" t="s">
        <v>148</v>
      </c>
      <c r="J19" s="393" t="s">
        <v>143</v>
      </c>
      <c r="K19" s="455" t="s">
        <v>25</v>
      </c>
      <c r="L19" s="456"/>
      <c r="M19" s="39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53" t="s">
        <v>2</v>
      </c>
      <c r="H20" s="454"/>
      <c r="I20" s="183" t="s">
        <v>12</v>
      </c>
      <c r="J20" s="183" t="s">
        <v>13</v>
      </c>
      <c r="K20" s="453" t="s">
        <v>31</v>
      </c>
      <c r="L20" s="45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61" t="s">
        <v>26</v>
      </c>
      <c r="E22" s="458" t="s">
        <v>407</v>
      </c>
      <c r="F22" s="450" t="s">
        <v>18</v>
      </c>
      <c r="G22" s="462"/>
      <c r="H22" s="433">
        <v>1</v>
      </c>
      <c r="I22" s="464" t="s">
        <v>1251</v>
      </c>
      <c r="J22" s="450" t="s">
        <v>18</v>
      </c>
      <c r="K22" s="189" t="s">
        <v>144</v>
      </c>
      <c r="L22" s="392" t="s">
        <v>26</v>
      </c>
      <c r="M22" s="401" t="s">
        <v>1252</v>
      </c>
      <c r="X22" s="208">
        <v>4190072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61"/>
      <c r="E23" s="459"/>
      <c r="F23" s="451"/>
      <c r="G23" s="463"/>
      <c r="H23" s="433"/>
      <c r="I23" s="465"/>
      <c r="J23" s="45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61"/>
      <c r="E24" s="460"/>
      <c r="F24" s="45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4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4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  <row r="30" spans="1:38">
      <c r="I30" s="207" t="s">
        <v>386</v>
      </c>
    </row>
  </sheetData>
  <sheetProtection algorithmName="SHA-512" hashValue="ZH61IAhNk6QyVkt9SjSpUByrthMxQHXoObpxQOjP1pNGO8Hzio1kZt/aHu2aURsFz7+sPkFczZ/lszbjS2JrLQ==" saltValue="QlZn04WVdkFVDGdtfiLQ6Q==" spinCount="100000" sheet="1" objects="1" scenarios="1" formatColumns="0" formatRows="0"/>
  <dataConsolidate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407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1239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1254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xphPKtziEXTatjotl5Gq/m9Jw/v1END0tFv+WVFbeW+l7FGmgvGCWONZvAYD/yM0G/g5cHVuCrZGwFnVieFOxQ==" saltValue="3LuvO1FPlE4LksWmjbnh7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S19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8" width="40.7109375" style="18" customWidth="1"/>
    <col min="9" max="9" width="50.8554687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S1" s="239"/>
    </row>
    <row r="2" spans="1:19" s="72" customFormat="1" hidden="1">
      <c r="A2" s="378"/>
      <c r="C2" s="71"/>
      <c r="D2" s="344"/>
      <c r="E2" s="379"/>
      <c r="F2" s="369"/>
      <c r="G2" s="380"/>
      <c r="H2" s="380"/>
      <c r="S2" s="381"/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77" t="s">
        <v>357</v>
      </c>
      <c r="E5" s="477"/>
      <c r="F5" s="477"/>
      <c r="G5" s="477"/>
      <c r="H5" s="373"/>
      <c r="I5" s="228"/>
    </row>
    <row r="6" spans="1:19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373"/>
      <c r="I6" s="228"/>
    </row>
    <row r="7" spans="1:19" ht="11.25" customHeight="1">
      <c r="C7" s="71"/>
      <c r="D7" s="72"/>
      <c r="E7" s="72"/>
      <c r="F7" s="72"/>
      <c r="G7" s="228">
        <v>22</v>
      </c>
      <c r="H7" s="228"/>
    </row>
    <row r="8" spans="1:19" ht="101.25" customHeight="1">
      <c r="C8" s="71"/>
      <c r="D8" s="433" t="s">
        <v>25</v>
      </c>
      <c r="E8" s="489" t="s">
        <v>257</v>
      </c>
      <c r="F8" s="490" t="s">
        <v>159</v>
      </c>
      <c r="G8" s="487" t="s">
        <v>1253</v>
      </c>
      <c r="H8" s="488"/>
      <c r="I8" s="486" t="s">
        <v>234</v>
      </c>
    </row>
    <row r="9" spans="1:19" ht="21" customHeight="1">
      <c r="C9" s="71"/>
      <c r="D9" s="433"/>
      <c r="E9" s="489"/>
      <c r="F9" s="490"/>
      <c r="G9" s="371" t="s">
        <v>223</v>
      </c>
      <c r="H9" s="371" t="s">
        <v>239</v>
      </c>
      <c r="I9" s="482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319"/>
    </row>
    <row r="11" spans="1:19" ht="22.5" hidden="1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19" t="s">
        <v>362</v>
      </c>
    </row>
    <row r="12" spans="1:19" ht="22.5" hidden="1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19" t="s">
        <v>363</v>
      </c>
    </row>
    <row r="13" spans="1:19" ht="123.75" hidden="1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19" t="s">
        <v>365</v>
      </c>
    </row>
    <row r="14" spans="1:19" ht="33.7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19" t="s">
        <v>366</v>
      </c>
    </row>
    <row r="15" spans="1:19" ht="33.7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83"/>
    </row>
    <row r="16" spans="1:19" ht="33.7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83"/>
    </row>
    <row r="17" spans="1:9" ht="4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83"/>
    </row>
    <row r="18" spans="1:9" ht="67.5" hidden="1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19" t="s">
        <v>379</v>
      </c>
    </row>
    <row r="19" spans="1:9" ht="33.75" hidden="1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19" t="s">
        <v>380</v>
      </c>
    </row>
  </sheetData>
  <sheetProtection algorithmName="SHA-512" hashValue="PxedVy3iER2W0Nfuch3HllgI5HvDFS3C40KsupIg/ffC/Df2j1NmE7ERmnPtLiXBqyjRxo4fQluwrL0sQGC2sw==" saltValue="nF/qhZwIW8Tv0eqL7mwKgA==" spinCount="100000" sheet="1" objects="1" scenarios="1" formatColumns="0" formatRows="0"/>
  <mergeCells count="7">
    <mergeCell ref="I8:I9"/>
    <mergeCell ref="G8:H8"/>
    <mergeCell ref="D5:G5"/>
    <mergeCell ref="D6:G6"/>
    <mergeCell ref="D8:D9"/>
    <mergeCell ref="E8:E9"/>
    <mergeCell ref="F8:F9"/>
  </mergeCells>
  <dataValidations count="4">
    <dataValidation type="decimal" allowBlank="1" showErrorMessage="1" errorTitle="Ошибка" error="Допускается ввод только неотрицательных чисел!" sqref="G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>
      <c r="C1" s="226"/>
      <c r="G1" s="179">
        <v>4</v>
      </c>
      <c r="R1" s="239"/>
    </row>
    <row r="2" spans="1:21" s="179" customFormat="1" ht="15" hidden="1" customHeight="1">
      <c r="C2" s="226"/>
      <c r="R2" s="239"/>
    </row>
    <row r="3" spans="1:21" s="179" customFormat="1" ht="15" hidden="1" customHeight="1">
      <c r="C3" s="226"/>
      <c r="R3" s="239"/>
    </row>
    <row r="4" spans="1:21" ht="11.25" customHeight="1">
      <c r="A4" s="18"/>
      <c r="C4" s="71"/>
      <c r="D4" s="72"/>
      <c r="E4" s="72"/>
      <c r="F4" s="72"/>
      <c r="G4" s="72"/>
    </row>
    <row r="5" spans="1:21">
      <c r="A5" s="18"/>
      <c r="C5" s="71"/>
      <c r="D5" s="477" t="s">
        <v>258</v>
      </c>
      <c r="E5" s="477"/>
      <c r="F5" s="477"/>
      <c r="G5" s="477"/>
      <c r="H5" s="228"/>
    </row>
    <row r="6" spans="1:21" ht="15" customHeight="1">
      <c r="A6" s="18"/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21" s="386" customFormat="1">
      <c r="D7" s="352"/>
      <c r="E7" s="312"/>
      <c r="F7" s="312"/>
      <c r="G7" s="312"/>
      <c r="U7" s="245"/>
    </row>
    <row r="8" spans="1:21" s="56" customFormat="1">
      <c r="C8" s="119">
        <v>22</v>
      </c>
      <c r="D8" s="479" t="s">
        <v>244</v>
      </c>
      <c r="E8" s="480"/>
      <c r="F8" s="480"/>
      <c r="G8" s="481"/>
      <c r="U8" s="250"/>
    </row>
    <row r="9" spans="1:21" ht="11.25" customHeight="1">
      <c r="D9" s="482" t="s">
        <v>233</v>
      </c>
      <c r="E9" s="482"/>
      <c r="F9" s="482"/>
      <c r="G9" s="483" t="s">
        <v>234</v>
      </c>
    </row>
    <row r="10" spans="1:21" ht="11.25" customHeight="1">
      <c r="D10" s="394" t="s">
        <v>25</v>
      </c>
      <c r="E10" s="329" t="s">
        <v>257</v>
      </c>
      <c r="F10" s="330" t="s">
        <v>223</v>
      </c>
      <c r="G10" s="484"/>
    </row>
    <row r="11" spans="1:21" ht="12" customHeight="1">
      <c r="D11" s="347" t="s">
        <v>26</v>
      </c>
      <c r="E11" s="331">
        <v>2</v>
      </c>
      <c r="F11" s="332">
        <v>3</v>
      </c>
      <c r="G11" s="333">
        <v>4</v>
      </c>
    </row>
    <row r="12" spans="1:21">
      <c r="D12" s="326">
        <v>1</v>
      </c>
      <c r="E12" s="335" t="s">
        <v>259</v>
      </c>
      <c r="F12" s="361" t="str">
        <f>IF(form_up_date="","",form_up_date)</f>
        <v>05.04.2023</v>
      </c>
      <c r="G12" s="363" t="s">
        <v>260</v>
      </c>
    </row>
    <row r="13" spans="1:21" ht="45">
      <c r="D13" s="326" t="s">
        <v>271</v>
      </c>
      <c r="E13" s="335" t="s">
        <v>261</v>
      </c>
      <c r="F13" s="361" t="s">
        <v>1252</v>
      </c>
      <c r="G13" s="336" t="s">
        <v>333</v>
      </c>
    </row>
    <row r="14" spans="1:21" ht="22.5">
      <c r="D14" s="326" t="s">
        <v>272</v>
      </c>
      <c r="E14" s="335" t="s">
        <v>262</v>
      </c>
      <c r="F14" s="361" t="s">
        <v>407</v>
      </c>
      <c r="G14" s="363" t="s">
        <v>263</v>
      </c>
    </row>
    <row r="15" spans="1:21" ht="22.5">
      <c r="D15" s="326" t="s">
        <v>273</v>
      </c>
      <c r="E15" s="335" t="s">
        <v>264</v>
      </c>
      <c r="F15" s="362" t="s">
        <v>265</v>
      </c>
      <c r="G15" s="336"/>
    </row>
    <row r="16" spans="1:21">
      <c r="D16" s="334" t="str">
        <f>D15&amp;".1"</f>
        <v>4.1.1</v>
      </c>
      <c r="E16" s="337" t="s">
        <v>3</v>
      </c>
      <c r="F16" s="361" t="str">
        <f>IF(region_name="","",region_name)</f>
        <v>Тамбовская область</v>
      </c>
      <c r="G16" s="363" t="s">
        <v>266</v>
      </c>
    </row>
    <row r="17" spans="1:7" ht="22.5">
      <c r="D17" s="326" t="s">
        <v>274</v>
      </c>
      <c r="E17" s="338" t="s">
        <v>267</v>
      </c>
      <c r="F17" s="361" t="s">
        <v>1239</v>
      </c>
      <c r="G17" s="368" t="s">
        <v>268</v>
      </c>
    </row>
    <row r="18" spans="1:7" ht="56.25">
      <c r="D18" s="326" t="s">
        <v>275</v>
      </c>
      <c r="E18" s="339" t="s">
        <v>269</v>
      </c>
      <c r="F18" s="361" t="s">
        <v>1254</v>
      </c>
      <c r="G18" s="346" t="s">
        <v>332</v>
      </c>
    </row>
    <row r="19" spans="1:7">
      <c r="A19" s="18"/>
      <c r="D19" s="340"/>
      <c r="E19" s="341"/>
      <c r="F19" s="342"/>
      <c r="G19" s="343"/>
    </row>
    <row r="20" spans="1:7">
      <c r="A20" s="18"/>
      <c r="D20" s="344"/>
      <c r="E20" s="485" t="s">
        <v>270</v>
      </c>
      <c r="F20" s="485"/>
      <c r="G20" s="345"/>
    </row>
  </sheetData>
  <sheetProtection algorithmName="SHA-512" hashValue="Dx5eD5cZBHDzadmOV3jXg53YCBMQGVXkyy48S8IwLPTEaBhqpfA1kSHrEyEwzXYclN3cvGlZVZz4WhA8CL1IIA==" saltValue="ZoYj8/HOMptzW8kC/qZtxA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abSelected="1" topLeftCell="C4" zoomScaleNormal="100" workbookViewId="0">
      <selection activeCell="G23" sqref="G23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56.25" hidden="1">
      <c r="D2" s="326"/>
      <c r="E2" s="359"/>
      <c r="F2" s="365" t="s">
        <v>71</v>
      </c>
      <c r="G2" s="327"/>
      <c r="H2" s="319" t="s">
        <v>344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77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77"/>
      <c r="F5" s="477"/>
      <c r="G5" s="477"/>
      <c r="H5" s="228"/>
    </row>
    <row r="6" spans="1:18" ht="15" customHeight="1">
      <c r="C6" s="71"/>
      <c r="D6" s="478" t="str">
        <f>IF(org=0,"Не определено",org)</f>
        <v>МУП "Тамбовтеплосервис"</v>
      </c>
      <c r="E6" s="478"/>
      <c r="F6" s="478"/>
      <c r="G6" s="478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101.25">
      <c r="C8" s="71"/>
      <c r="D8" s="433" t="s">
        <v>25</v>
      </c>
      <c r="E8" s="489" t="s">
        <v>257</v>
      </c>
      <c r="F8" s="489" t="s">
        <v>159</v>
      </c>
      <c r="G8" s="321" t="s">
        <v>1253</v>
      </c>
      <c r="H8" s="486" t="s">
        <v>234</v>
      </c>
    </row>
    <row r="9" spans="1:18" ht="21" customHeight="1">
      <c r="C9" s="71"/>
      <c r="D9" s="433"/>
      <c r="E9" s="489"/>
      <c r="F9" s="489"/>
      <c r="G9" s="322" t="s">
        <v>223</v>
      </c>
      <c r="H9" s="482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10</v>
      </c>
      <c r="H11" s="319" t="s">
        <v>341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342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343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19" t="s">
        <v>346</v>
      </c>
    </row>
    <row r="15" spans="1:18" ht="67.5">
      <c r="A15" s="18"/>
      <c r="C15" s="39"/>
      <c r="D15" s="258">
        <v>5</v>
      </c>
      <c r="E15" s="260" t="s">
        <v>340</v>
      </c>
      <c r="F15" s="258" t="s">
        <v>71</v>
      </c>
      <c r="G15" s="324">
        <f>SUM(G16:G18)</f>
        <v>125.4</v>
      </c>
      <c r="H15" s="319" t="s">
        <v>345</v>
      </c>
    </row>
    <row r="16" spans="1:18" ht="15" hidden="1" customHeight="1">
      <c r="D16" s="72" t="s">
        <v>256</v>
      </c>
      <c r="E16" s="223"/>
      <c r="F16" s="72"/>
      <c r="G16" s="72"/>
    </row>
    <row r="17" spans="1:18" ht="56.25">
      <c r="C17" s="154"/>
      <c r="D17" s="326" t="s">
        <v>283</v>
      </c>
      <c r="E17" s="358" t="s">
        <v>1252</v>
      </c>
      <c r="F17" s="365" t="s">
        <v>71</v>
      </c>
      <c r="G17" s="327">
        <v>125.4</v>
      </c>
      <c r="H17" s="319" t="s">
        <v>344</v>
      </c>
    </row>
    <row r="18" spans="1:18" ht="11.25">
      <c r="A18" s="18"/>
      <c r="C18" s="18"/>
      <c r="D18" s="277"/>
      <c r="E18" s="181" t="s">
        <v>347</v>
      </c>
      <c r="F18" s="320"/>
      <c r="G18" s="320"/>
      <c r="H18" s="325"/>
      <c r="R18" s="18"/>
    </row>
  </sheetData>
  <sheetProtection algorithmName="SHA-512" hashValue="bHYnx9OtzYtpebTq0YP4xmL8RscnXwf1bnQJxJfKP/ct/VDWdpFIJqv8RyhY1E/4iWjhecDDBZmPHxsPa3J9jw==" saltValue="n56jpbDiGynvnKUE0RcOrg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91" t="s">
        <v>162</v>
      </c>
      <c r="E7" s="491"/>
      <c r="U7" s="247"/>
    </row>
    <row r="8" spans="3:21" s="78" customFormat="1" ht="15" customHeight="1">
      <c r="C8" s="79"/>
      <c r="D8" s="492" t="str">
        <f>IF(org=0,"Не определено",org)</f>
        <v>МУП "Тамбовтеплосервис"</v>
      </c>
      <c r="E8" s="49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v7QtnBYXyF8vdUtTiKIBQMlxxP7IfKFG89YZvFzeeJ6uoqoQKjXzPreyhJ/EJB43/ATaI11eLOfhc6Q66Fikg==" saltValue="v2F0s/+QkD8A0QMCPiHTn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6" t="s">
        <v>232</v>
      </c>
      <c r="E5" s="496"/>
      <c r="F5" s="496"/>
      <c r="G5" s="496"/>
      <c r="H5" s="496"/>
      <c r="I5" s="496"/>
      <c r="J5" s="49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97" t="s">
        <v>233</v>
      </c>
      <c r="E8" s="497"/>
      <c r="F8" s="497"/>
      <c r="G8" s="497"/>
      <c r="H8" s="497"/>
      <c r="I8" s="497"/>
      <c r="J8" s="497"/>
      <c r="K8" s="497" t="s">
        <v>234</v>
      </c>
    </row>
    <row r="9" spans="1:14" s="288" customFormat="1">
      <c r="A9" s="284"/>
      <c r="B9" s="285"/>
      <c r="C9" s="286"/>
      <c r="D9" s="497" t="s">
        <v>25</v>
      </c>
      <c r="E9" s="497" t="s">
        <v>235</v>
      </c>
      <c r="F9" s="497"/>
      <c r="G9" s="497" t="s">
        <v>236</v>
      </c>
      <c r="H9" s="497"/>
      <c r="I9" s="497"/>
      <c r="J9" s="497"/>
      <c r="K9" s="497"/>
    </row>
    <row r="10" spans="1:14" s="288" customFormat="1" ht="22.5">
      <c r="A10" s="284"/>
      <c r="B10" s="285"/>
      <c r="C10" s="286"/>
      <c r="D10" s="49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9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4"/>
    </row>
    <row r="14" spans="1:14" ht="3" customHeight="1">
      <c r="A14" s="265"/>
      <c r="B14" s="265"/>
      <c r="C14" s="265"/>
    </row>
    <row r="15" spans="1:14" ht="27.75" customHeight="1">
      <c r="E15" s="495" t="s">
        <v>241</v>
      </c>
      <c r="F15" s="495"/>
      <c r="G15" s="495"/>
      <c r="H15" s="495"/>
      <c r="I15" s="495"/>
      <c r="J15" s="495"/>
    </row>
  </sheetData>
  <sheetProtection algorithmName="SHA-512" hashValue="5sjtzVWAAMkJSIeMlfBOX9fo5R2z4l6eOkQxsO3rhXEeQAgBC8bX7g0P1RcethhNxe9QRTZzrdzwadD8GGhS3g==" saltValue="wezV7rlkBx/9qX9wse6MEg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98" t="s">
        <v>6</v>
      </c>
      <c r="E7" s="498"/>
      <c r="L7" s="247"/>
    </row>
    <row r="8" spans="3:12" s="78" customFormat="1" ht="15" customHeight="1">
      <c r="C8" s="86"/>
      <c r="D8" s="492" t="str">
        <f>IF(org=0,"Не определено",org)</f>
        <v>МУП "Тамбовтеплосервис"</v>
      </c>
      <c r="E8" s="49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A77KVii1omgygETyh1+y86ekVxSZig3/AkXcVkF5Xzk4Eeb8i88Ff7fhcJ3lEhjD5Dy1wyH3padTobO+Z1BpHA==" saltValue="7+WCH6JtLl0ED/Mlrxm/tA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9" t="s">
        <v>7</v>
      </c>
      <c r="C2" s="499"/>
      <c r="D2" s="499"/>
      <c r="E2" s="49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E9KBxevACTxbwZMZ8pErB3XsY/zDFmw8FR8RJnR7//NZtRyVyTVcXcdVNlYNFiohDKFTMwXogDTC/TexEQ2FQA==" saltValue="wwye4xCvvh15wFXRlJyXM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381</v>
      </c>
      <c r="B7" t="s">
        <v>81</v>
      </c>
    </row>
    <row r="8" spans="1:2">
      <c r="A8" t="s">
        <v>382</v>
      </c>
      <c r="B8" t="s">
        <v>79</v>
      </c>
    </row>
    <row r="9" spans="1:2">
      <c r="A9" t="s">
        <v>348</v>
      </c>
      <c r="B9" t="s">
        <v>80</v>
      </c>
    </row>
    <row r="10" spans="1:2">
      <c r="A10" t="s">
        <v>124</v>
      </c>
      <c r="B10" t="s">
        <v>89</v>
      </c>
    </row>
    <row r="11" spans="1:2">
      <c r="A11" t="s">
        <v>280</v>
      </c>
      <c r="B11" t="s">
        <v>90</v>
      </c>
    </row>
    <row r="12" spans="1:2">
      <c r="A12" t="s">
        <v>6</v>
      </c>
      <c r="B12" t="s">
        <v>91</v>
      </c>
    </row>
    <row r="13" spans="1:2">
      <c r="A13" t="s">
        <v>76</v>
      </c>
      <c r="B13" t="s">
        <v>125</v>
      </c>
    </row>
    <row r="14" spans="1:2">
      <c r="A14"/>
      <c r="B14" t="s">
        <v>281</v>
      </c>
    </row>
    <row r="15" spans="1:2">
      <c r="A15"/>
      <c r="B15" t="s">
        <v>383</v>
      </c>
    </row>
    <row r="16" spans="1:2">
      <c r="A16"/>
      <c r="B16" t="s">
        <v>163</v>
      </c>
    </row>
    <row r="17" spans="1:2">
      <c r="A17"/>
      <c r="B17" t="s">
        <v>164</v>
      </c>
    </row>
    <row r="18" spans="1:2">
      <c r="A18"/>
      <c r="B18" t="s">
        <v>137</v>
      </c>
    </row>
    <row r="19" spans="1:2">
      <c r="A19"/>
      <c r="B19" t="s">
        <v>97</v>
      </c>
    </row>
    <row r="20" spans="1:2">
      <c r="A20"/>
      <c r="B20" t="s">
        <v>106</v>
      </c>
    </row>
    <row r="21" spans="1:2">
      <c r="A21"/>
      <c r="B21" t="s">
        <v>111</v>
      </c>
    </row>
    <row r="22" spans="1:2">
      <c r="A22"/>
      <c r="B22" t="s">
        <v>112</v>
      </c>
    </row>
    <row r="23" spans="1:2">
      <c r="A23"/>
      <c r="B23" t="s">
        <v>107</v>
      </c>
    </row>
    <row r="24" spans="1:2">
      <c r="A24"/>
      <c r="B24" t="s">
        <v>126</v>
      </c>
    </row>
    <row r="25" spans="1:2">
      <c r="A25"/>
      <c r="B25" t="s">
        <v>83</v>
      </c>
    </row>
    <row r="26" spans="1:2">
      <c r="A26"/>
      <c r="B26" t="s">
        <v>84</v>
      </c>
    </row>
    <row r="27" spans="1:2">
      <c r="A27"/>
      <c r="B27" t="s">
        <v>85</v>
      </c>
    </row>
    <row r="28" spans="1:2">
      <c r="A28"/>
      <c r="B28" t="s">
        <v>86</v>
      </c>
    </row>
    <row r="29" spans="1:2">
      <c r="A29"/>
      <c r="B29" t="s">
        <v>88</v>
      </c>
    </row>
    <row r="30" spans="1:2">
      <c r="A30"/>
      <c r="B30" t="s">
        <v>92</v>
      </c>
    </row>
    <row r="31" spans="1:2">
      <c r="A31"/>
      <c r="B31" t="s">
        <v>93</v>
      </c>
    </row>
    <row r="32" spans="1:2">
      <c r="A32"/>
      <c r="B32" t="s">
        <v>94</v>
      </c>
    </row>
    <row r="33" spans="1:2">
      <c r="A33"/>
      <c r="B33" t="s">
        <v>95</v>
      </c>
    </row>
    <row r="34" spans="1:2">
      <c r="A34"/>
      <c r="B34" t="s">
        <v>282</v>
      </c>
    </row>
    <row r="35" spans="1:2">
      <c r="A35"/>
      <c r="B35" t="s">
        <v>96</v>
      </c>
    </row>
    <row r="36" spans="1:2">
      <c r="A36"/>
      <c r="B36" t="s">
        <v>204</v>
      </c>
    </row>
    <row r="37" spans="1:2">
      <c r="A37"/>
      <c r="B37" t="s">
        <v>98</v>
      </c>
    </row>
    <row r="38" spans="1:2">
      <c r="A38"/>
      <c r="B38" t="s">
        <v>165</v>
      </c>
    </row>
    <row r="39" spans="1:2">
      <c r="A39"/>
      <c r="B39" t="s">
        <v>128</v>
      </c>
    </row>
    <row r="40" spans="1:2">
      <c r="A40"/>
      <c r="B40" t="s">
        <v>136</v>
      </c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0" t="s">
        <v>243</v>
      </c>
      <c r="T1" s="500"/>
    </row>
    <row r="2" spans="1:20" ht="25.5">
      <c r="A2" s="357" t="s">
        <v>176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>
      <c r="A3" s="357" t="s">
        <v>177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>
      <c r="A4" s="357" t="s">
        <v>284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>
      <c r="A5" s="357" t="s">
        <v>219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>
      <c r="A6" s="357" t="s">
        <v>206</v>
      </c>
      <c r="C6" s="23">
        <v>2021</v>
      </c>
      <c r="E6" s="24" t="s">
        <v>38</v>
      </c>
      <c r="F6" s="26"/>
      <c r="K6" s="61"/>
      <c r="L6" s="61"/>
    </row>
    <row r="7" spans="1:20" ht="12.75">
      <c r="A7" s="357" t="s">
        <v>285</v>
      </c>
      <c r="C7" s="23">
        <v>2022</v>
      </c>
      <c r="E7" s="24" t="s">
        <v>39</v>
      </c>
      <c r="F7" s="26"/>
      <c r="K7" s="68"/>
      <c r="L7" s="61"/>
    </row>
    <row r="8" spans="1:20">
      <c r="A8" s="357" t="s">
        <v>286</v>
      </c>
      <c r="C8" s="23">
        <v>2023</v>
      </c>
      <c r="E8" s="24" t="s">
        <v>40</v>
      </c>
      <c r="F8" s="26"/>
      <c r="K8" s="69" t="s">
        <v>127</v>
      </c>
    </row>
    <row r="9" spans="1:20">
      <c r="A9" s="357" t="s">
        <v>178</v>
      </c>
      <c r="C9" s="23">
        <v>2024</v>
      </c>
      <c r="E9" s="24" t="s">
        <v>41</v>
      </c>
      <c r="F9" s="26"/>
      <c r="K9" s="67"/>
    </row>
    <row r="10" spans="1:20" ht="12.75">
      <c r="A10" s="357" t="s">
        <v>287</v>
      </c>
      <c r="E10" s="24" t="s">
        <v>42</v>
      </c>
      <c r="F10" s="26"/>
      <c r="K10" s="68"/>
    </row>
    <row r="11" spans="1:20">
      <c r="A11" s="357" t="s">
        <v>288</v>
      </c>
      <c r="E11" s="24" t="s">
        <v>43</v>
      </c>
      <c r="F11" s="26"/>
      <c r="K11" s="70"/>
    </row>
    <row r="12" spans="1:20">
      <c r="A12" s="357" t="s">
        <v>289</v>
      </c>
      <c r="E12" s="24" t="s">
        <v>44</v>
      </c>
      <c r="F12" s="26"/>
    </row>
    <row r="13" spans="1:20">
      <c r="A13" s="357" t="s">
        <v>290</v>
      </c>
      <c r="E13" s="24" t="s">
        <v>45</v>
      </c>
      <c r="F13" s="26"/>
    </row>
    <row r="14" spans="1:20">
      <c r="A14" s="357" t="s">
        <v>291</v>
      </c>
    </row>
    <row r="15" spans="1:20">
      <c r="A15" s="357" t="s">
        <v>215</v>
      </c>
    </row>
    <row r="16" spans="1:20">
      <c r="A16" s="357" t="s">
        <v>207</v>
      </c>
      <c r="C16" s="146"/>
      <c r="D16" s="139"/>
      <c r="E16" s="139"/>
      <c r="G16" s="217" t="s">
        <v>167</v>
      </c>
    </row>
    <row r="17" spans="1:7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8" t="s">
        <v>1250</v>
      </c>
    </row>
    <row r="18" spans="1:7">
      <c r="A18" s="357" t="s">
        <v>293</v>
      </c>
      <c r="C18" s="142"/>
      <c r="D18" s="143"/>
      <c r="E18" s="143"/>
      <c r="G18" s="146"/>
    </row>
    <row r="19" spans="1:7" ht="22.5">
      <c r="A19" s="357" t="s">
        <v>294</v>
      </c>
      <c r="C19" s="146"/>
      <c r="D19" s="139"/>
      <c r="E19" s="139"/>
      <c r="G19" s="217" t="s">
        <v>170</v>
      </c>
    </row>
    <row r="20" spans="1:7" ht="22.5">
      <c r="A20" s="357" t="s">
        <v>179</v>
      </c>
      <c r="C20" s="144" t="s">
        <v>132</v>
      </c>
      <c r="D20" s="145"/>
      <c r="E20" s="145"/>
      <c r="G20" s="69" t="b">
        <v>1</v>
      </c>
    </row>
    <row r="21" spans="1:7">
      <c r="A21" s="357" t="s">
        <v>180</v>
      </c>
    </row>
    <row r="22" spans="1:7">
      <c r="A22" s="357" t="s">
        <v>181</v>
      </c>
    </row>
    <row r="23" spans="1:7">
      <c r="A23" s="357" t="s">
        <v>295</v>
      </c>
    </row>
    <row r="24" spans="1:7">
      <c r="A24" s="357" t="s">
        <v>296</v>
      </c>
    </row>
    <row r="25" spans="1:7">
      <c r="A25" s="357" t="s">
        <v>182</v>
      </c>
    </row>
    <row r="26" spans="1:7">
      <c r="A26" s="357" t="s">
        <v>297</v>
      </c>
    </row>
    <row r="27" spans="1:7">
      <c r="A27" s="357" t="s">
        <v>183</v>
      </c>
    </row>
    <row r="28" spans="1:7">
      <c r="A28" s="357" t="s">
        <v>216</v>
      </c>
    </row>
    <row r="29" spans="1:7">
      <c r="A29" s="357" t="s">
        <v>208</v>
      </c>
    </row>
    <row r="30" spans="1:7">
      <c r="A30" s="357" t="s">
        <v>298</v>
      </c>
    </row>
    <row r="31" spans="1:7">
      <c r="A31" s="357" t="s">
        <v>299</v>
      </c>
    </row>
    <row r="32" spans="1:7">
      <c r="A32" s="357" t="s">
        <v>184</v>
      </c>
    </row>
    <row r="33" spans="1:1">
      <c r="A33" s="357" t="s">
        <v>300</v>
      </c>
    </row>
    <row r="34" spans="1:1">
      <c r="A34" s="357" t="s">
        <v>301</v>
      </c>
    </row>
    <row r="35" spans="1:1">
      <c r="A35" s="357" t="s">
        <v>302</v>
      </c>
    </row>
    <row r="36" spans="1:1">
      <c r="A36" s="357" t="s">
        <v>303</v>
      </c>
    </row>
    <row r="37" spans="1:1">
      <c r="A37" s="357" t="s">
        <v>304</v>
      </c>
    </row>
    <row r="38" spans="1:1">
      <c r="A38" s="357" t="s">
        <v>209</v>
      </c>
    </row>
    <row r="39" spans="1:1">
      <c r="A39" s="357" t="s">
        <v>305</v>
      </c>
    </row>
    <row r="40" spans="1:1">
      <c r="A40" s="357" t="s">
        <v>185</v>
      </c>
    </row>
    <row r="41" spans="1:1">
      <c r="A41" s="357" t="s">
        <v>186</v>
      </c>
    </row>
    <row r="42" spans="1:1">
      <c r="A42" s="357" t="s">
        <v>187</v>
      </c>
    </row>
    <row r="43" spans="1:1">
      <c r="A43" s="357" t="s">
        <v>306</v>
      </c>
    </row>
    <row r="44" spans="1:1">
      <c r="A44" s="357" t="s">
        <v>307</v>
      </c>
    </row>
    <row r="45" spans="1:1">
      <c r="A45" s="357" t="s">
        <v>210</v>
      </c>
    </row>
    <row r="46" spans="1:1">
      <c r="A46" s="357" t="s">
        <v>308</v>
      </c>
    </row>
    <row r="47" spans="1:1">
      <c r="A47" s="357" t="s">
        <v>309</v>
      </c>
    </row>
    <row r="48" spans="1:1">
      <c r="A48" s="357" t="s">
        <v>310</v>
      </c>
    </row>
    <row r="49" spans="1:1">
      <c r="A49" s="357" t="s">
        <v>311</v>
      </c>
    </row>
    <row r="50" spans="1:1">
      <c r="A50" s="357" t="s">
        <v>188</v>
      </c>
    </row>
    <row r="51" spans="1:1">
      <c r="A51" s="357" t="s">
        <v>189</v>
      </c>
    </row>
    <row r="52" spans="1:1">
      <c r="A52" s="357" t="s">
        <v>217</v>
      </c>
    </row>
    <row r="53" spans="1:1">
      <c r="A53" s="357" t="s">
        <v>312</v>
      </c>
    </row>
    <row r="54" spans="1:1">
      <c r="A54" s="357" t="s">
        <v>220</v>
      </c>
    </row>
    <row r="55" spans="1:1">
      <c r="A55" s="357" t="s">
        <v>190</v>
      </c>
    </row>
    <row r="56" spans="1:1">
      <c r="A56" s="357" t="s">
        <v>313</v>
      </c>
    </row>
    <row r="57" spans="1:1">
      <c r="A57" s="357" t="s">
        <v>191</v>
      </c>
    </row>
    <row r="58" spans="1:1">
      <c r="A58" s="357" t="s">
        <v>314</v>
      </c>
    </row>
    <row r="59" spans="1:1">
      <c r="A59" s="357" t="s">
        <v>315</v>
      </c>
    </row>
    <row r="60" spans="1:1">
      <c r="A60" s="357" t="s">
        <v>316</v>
      </c>
    </row>
    <row r="61" spans="1:1">
      <c r="A61" s="357" t="s">
        <v>317</v>
      </c>
    </row>
    <row r="62" spans="1:1">
      <c r="A62" s="357" t="s">
        <v>211</v>
      </c>
    </row>
    <row r="63" spans="1:1">
      <c r="A63" s="357" t="s">
        <v>318</v>
      </c>
    </row>
    <row r="64" spans="1:1">
      <c r="A64" s="357" t="s">
        <v>319</v>
      </c>
    </row>
    <row r="65" spans="1:1">
      <c r="A65" s="357" t="s">
        <v>221</v>
      </c>
    </row>
    <row r="66" spans="1:1">
      <c r="A66" s="357" t="s">
        <v>212</v>
      </c>
    </row>
    <row r="67" spans="1:1">
      <c r="A67" s="357" t="s">
        <v>192</v>
      </c>
    </row>
    <row r="68" spans="1:1">
      <c r="A68" s="357" t="s">
        <v>320</v>
      </c>
    </row>
    <row r="69" spans="1:1">
      <c r="A69" s="357" t="s">
        <v>321</v>
      </c>
    </row>
    <row r="70" spans="1:1">
      <c r="A70" s="357" t="s">
        <v>322</v>
      </c>
    </row>
    <row r="71" spans="1:1">
      <c r="A71" s="357" t="s">
        <v>323</v>
      </c>
    </row>
    <row r="72" spans="1:1">
      <c r="A72" s="357" t="s">
        <v>193</v>
      </c>
    </row>
    <row r="73" spans="1:1">
      <c r="A73" s="357" t="s">
        <v>324</v>
      </c>
    </row>
    <row r="74" spans="1:1">
      <c r="A74" s="357" t="s">
        <v>194</v>
      </c>
    </row>
    <row r="75" spans="1:1">
      <c r="A75" s="357" t="s">
        <v>195</v>
      </c>
    </row>
    <row r="76" spans="1:1">
      <c r="A76" s="357" t="s">
        <v>196</v>
      </c>
    </row>
    <row r="77" spans="1:1">
      <c r="A77" s="357" t="s">
        <v>197</v>
      </c>
    </row>
    <row r="78" spans="1:1">
      <c r="A78" s="357" t="s">
        <v>213</v>
      </c>
    </row>
    <row r="79" spans="1:1">
      <c r="A79" s="357" t="s">
        <v>218</v>
      </c>
    </row>
    <row r="80" spans="1:1">
      <c r="A80" s="357" t="s">
        <v>198</v>
      </c>
    </row>
    <row r="81" spans="1:1">
      <c r="A81" s="357" t="s">
        <v>199</v>
      </c>
    </row>
    <row r="82" spans="1:1">
      <c r="A82" s="357" t="s">
        <v>222</v>
      </c>
    </row>
    <row r="83" spans="1:1">
      <c r="A83" s="357" t="s">
        <v>325</v>
      </c>
    </row>
    <row r="84" spans="1:1">
      <c r="A84" s="357" t="s">
        <v>214</v>
      </c>
    </row>
    <row r="85" spans="1:1">
      <c r="A85" s="357" t="s">
        <v>326</v>
      </c>
    </row>
    <row r="86" spans="1:1">
      <c r="A86" s="357" t="s">
        <v>327</v>
      </c>
    </row>
    <row r="87" spans="1:1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10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0">
        <f>IF('Сведения об изменении'!$E$13="",1,0)</f>
        <v>1</v>
      </c>
    </row>
    <row r="3" spans="1:1">
      <c r="A3" s="360">
        <f>IF(Дифференциация!$E$22="",1,0)</f>
        <v>0</v>
      </c>
    </row>
    <row r="4" spans="1:1">
      <c r="A4" s="360">
        <f>IF(Территории!$E$12="",1,0)</f>
        <v>0</v>
      </c>
    </row>
    <row r="5" spans="1:1">
      <c r="A5" s="360">
        <f>IF(Дифференциация!$I$22="",1,0)</f>
        <v>0</v>
      </c>
    </row>
    <row r="6" spans="1:1">
      <c r="A6" s="360">
        <f>IF(Дифференциация!$M$22="",1,0)</f>
        <v>0</v>
      </c>
    </row>
    <row r="7" spans="1:1">
      <c r="A7" s="360">
        <f>IF('Форма 4.6'!$G$11="",1,0)</f>
        <v>0</v>
      </c>
    </row>
    <row r="8" spans="1:1">
      <c r="A8" s="360">
        <f>IF('Форма 4.6'!$G$12="",1,0)</f>
        <v>0</v>
      </c>
    </row>
    <row r="9" spans="1:1">
      <c r="A9" s="360">
        <f>IF('Форма 4.6'!$G$13="",1,0)</f>
        <v>0</v>
      </c>
    </row>
    <row r="10" spans="1:1">
      <c r="A10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2"/>
      <c r="E1" s="502"/>
      <c r="F1" s="502"/>
      <c r="G1" s="502"/>
      <c r="H1" s="502"/>
      <c r="I1" s="502"/>
      <c r="J1" s="502"/>
      <c r="K1" s="502"/>
    </row>
    <row r="2" spans="1:11" ht="14.25">
      <c r="A2" s="150">
        <v>1</v>
      </c>
      <c r="B2" s="172" t="s">
        <v>146</v>
      </c>
      <c r="C2" s="150"/>
      <c r="D2" s="502"/>
      <c r="E2" s="502"/>
      <c r="F2" s="502"/>
      <c r="G2" s="502"/>
      <c r="H2" s="502"/>
      <c r="I2" s="502"/>
      <c r="J2" s="502"/>
      <c r="K2" s="502"/>
    </row>
    <row r="3" spans="1:11" ht="22.5">
      <c r="A3" s="150">
        <v>2</v>
      </c>
      <c r="B3" s="172" t="s">
        <v>147</v>
      </c>
      <c r="C3" s="150"/>
      <c r="D3" s="503"/>
      <c r="E3" s="503"/>
      <c r="F3" s="503"/>
      <c r="G3" s="503"/>
      <c r="H3" s="503"/>
      <c r="I3" s="503"/>
      <c r="J3" s="503"/>
      <c r="K3" s="503"/>
    </row>
    <row r="4" spans="1:11" ht="14.25">
      <c r="B4" s="171" t="s">
        <v>154</v>
      </c>
      <c r="C4" s="150"/>
      <c r="D4" s="504"/>
      <c r="E4" s="503"/>
      <c r="F4" s="503"/>
      <c r="G4" s="503"/>
      <c r="H4" s="503"/>
      <c r="I4" s="503"/>
      <c r="J4" s="503"/>
      <c r="K4" s="503"/>
    </row>
    <row r="5" spans="1:11" ht="33.75">
      <c r="A5" s="150">
        <v>1</v>
      </c>
      <c r="B5" s="172" t="s">
        <v>200</v>
      </c>
      <c r="C5" s="150"/>
      <c r="D5" s="501"/>
      <c r="E5" s="501"/>
      <c r="F5" s="501"/>
      <c r="G5" s="501"/>
      <c r="H5" s="501"/>
      <c r="I5" s="501"/>
      <c r="J5" s="501"/>
      <c r="K5" s="50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338</v>
      </c>
    </row>
    <row r="8" spans="1:11" ht="56.25">
      <c r="A8" s="150">
        <v>4</v>
      </c>
      <c r="B8" s="172" t="s">
        <v>339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505"/>
      <c r="D15" s="433">
        <v>1</v>
      </c>
      <c r="E15" s="50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5"/>
      <c r="D16" s="433"/>
      <c r="E16" s="50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507"/>
      <c r="D20" s="71"/>
      <c r="E20" s="316"/>
      <c r="F20" s="508"/>
      <c r="G20" s="433">
        <v>0</v>
      </c>
      <c r="H20" s="43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07"/>
      <c r="D21" s="71"/>
      <c r="E21" s="316"/>
      <c r="F21" s="508"/>
      <c r="G21" s="433"/>
      <c r="H21" s="43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61" t="s">
        <v>26</v>
      </c>
      <c r="E29" s="451"/>
      <c r="F29" s="451" t="s">
        <v>19</v>
      </c>
      <c r="G29" s="462"/>
      <c r="H29" s="433">
        <v>1</v>
      </c>
      <c r="I29" s="513"/>
      <c r="J29" s="45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61"/>
      <c r="E30" s="451"/>
      <c r="F30" s="451"/>
      <c r="G30" s="463"/>
      <c r="H30" s="433"/>
      <c r="I30" s="514"/>
      <c r="J30" s="451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61"/>
      <c r="E31" s="451"/>
      <c r="F31" s="45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09"/>
      <c r="H35" s="433">
        <v>1</v>
      </c>
      <c r="I35" s="511"/>
      <c r="J35" s="45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510"/>
      <c r="H36" s="433"/>
      <c r="I36" s="512"/>
      <c r="J36" s="451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1" customFormat="1">
      <c r="D49" s="352"/>
      <c r="E49" s="312"/>
      <c r="F49" s="312"/>
      <c r="G49" s="312"/>
      <c r="U49" s="245"/>
    </row>
    <row r="50" spans="1:21">
      <c r="C50" s="119"/>
      <c r="D50" s="479" t="s">
        <v>244</v>
      </c>
      <c r="E50" s="480"/>
      <c r="F50" s="480"/>
      <c r="G50" s="481"/>
    </row>
    <row r="51" spans="1:21" s="18" customFormat="1" ht="11.25" customHeight="1">
      <c r="A51" s="32"/>
      <c r="C51" s="37"/>
      <c r="D51" s="482" t="s">
        <v>233</v>
      </c>
      <c r="E51" s="482"/>
      <c r="F51" s="482"/>
      <c r="G51" s="483" t="s">
        <v>234</v>
      </c>
      <c r="H51" s="179"/>
      <c r="R51" s="238"/>
    </row>
    <row r="52" spans="1:21" s="18" customFormat="1" ht="11.25" customHeight="1">
      <c r="A52" s="32"/>
      <c r="C52" s="37"/>
      <c r="D52" s="328" t="s">
        <v>25</v>
      </c>
      <c r="E52" s="329" t="s">
        <v>257</v>
      </c>
      <c r="F52" s="330" t="s">
        <v>223</v>
      </c>
      <c r="G52" s="484"/>
      <c r="H52" s="179"/>
      <c r="R52" s="238"/>
    </row>
    <row r="53" spans="1:21" s="18" customFormat="1" ht="12" customHeight="1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>
      <c r="A54" s="32"/>
      <c r="C54" s="37"/>
      <c r="D54" s="326">
        <v>1</v>
      </c>
      <c r="E54" s="335" t="s">
        <v>259</v>
      </c>
      <c r="F54" s="361" t="str">
        <f>IF(form_up_date="","",form_up_date)</f>
        <v>05.04.2023</v>
      </c>
      <c r="G54" s="363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Тамбовская область</v>
      </c>
      <c r="G58" s="363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75"/>
      <c r="B6" s="47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75"/>
      <c r="B7" s="475"/>
    </row>
    <row r="8" spans="1:14" ht="0.2" customHeight="1">
      <c r="B8" s="353"/>
    </row>
    <row r="9" spans="1:14" ht="0.2" customHeight="1">
      <c r="B9" s="353"/>
    </row>
    <row r="10" spans="1:14" ht="0.2" customHeight="1">
      <c r="B10" s="353"/>
    </row>
    <row r="11" spans="1:14" ht="6" hidden="1" customHeight="1">
      <c r="B11" s="353"/>
    </row>
    <row r="12" spans="1:14" ht="20.25" hidden="1" customHeight="1">
      <c r="A12" s="163"/>
      <c r="B12" s="353"/>
    </row>
    <row r="13" spans="1:14" ht="20.25" hidden="1" customHeight="1">
      <c r="B13" s="353"/>
    </row>
    <row r="14" spans="1:14" ht="6" hidden="1" customHeight="1">
      <c r="B14" s="354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66"/>
      <c r="B18" s="163"/>
    </row>
    <row r="19" spans="1:14" ht="23.25" customHeight="1">
      <c r="A19" s="46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399</v>
      </c>
    </row>
    <row r="3" spans="1:2">
      <c r="A3" s="35">
        <v>4190065</v>
      </c>
      <c r="B3" s="35" t="s">
        <v>400</v>
      </c>
    </row>
    <row r="4" spans="1:2">
      <c r="A4" s="35">
        <v>4190066</v>
      </c>
      <c r="B4" s="35" t="s">
        <v>401</v>
      </c>
    </row>
    <row r="5" spans="1:2">
      <c r="A5" s="35">
        <v>4190067</v>
      </c>
      <c r="B5" s="35" t="s">
        <v>402</v>
      </c>
    </row>
    <row r="6" spans="1:2">
      <c r="A6" s="35">
        <v>4190068</v>
      </c>
      <c r="B6" s="35" t="s">
        <v>403</v>
      </c>
    </row>
    <row r="7" spans="1:2">
      <c r="A7" s="35">
        <v>4190069</v>
      </c>
      <c r="B7" s="35" t="s">
        <v>404</v>
      </c>
    </row>
    <row r="8" spans="1:2">
      <c r="A8" s="35">
        <v>4190070</v>
      </c>
      <c r="B8" s="35" t="s">
        <v>405</v>
      </c>
    </row>
    <row r="9" spans="1:2">
      <c r="A9" s="35">
        <v>4190071</v>
      </c>
      <c r="B9" s="35" t="s">
        <v>406</v>
      </c>
    </row>
    <row r="10" spans="1:2">
      <c r="A10" s="35">
        <v>4190072</v>
      </c>
      <c r="B10" s="35" t="s">
        <v>407</v>
      </c>
    </row>
    <row r="11" spans="1:2">
      <c r="A11" s="35">
        <v>4190073</v>
      </c>
      <c r="B11" s="35" t="s">
        <v>408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708</v>
      </c>
      <c r="B1" s="111" t="s">
        <v>409</v>
      </c>
      <c r="C1" s="111" t="s">
        <v>410</v>
      </c>
      <c r="D1" s="111" t="s">
        <v>411</v>
      </c>
      <c r="E1" s="111" t="s">
        <v>412</v>
      </c>
      <c r="F1" s="111" t="s">
        <v>413</v>
      </c>
      <c r="G1" s="111" t="s">
        <v>414</v>
      </c>
      <c r="H1" s="111" t="s">
        <v>415</v>
      </c>
      <c r="I1" s="111" t="s">
        <v>416</v>
      </c>
    </row>
    <row r="2" spans="1:10">
      <c r="A2" s="111">
        <v>1</v>
      </c>
      <c r="B2" s="111" t="s">
        <v>417</v>
      </c>
      <c r="C2" s="111" t="s">
        <v>324</v>
      </c>
      <c r="D2" s="111" t="s">
        <v>418</v>
      </c>
      <c r="E2" s="111" t="s">
        <v>419</v>
      </c>
      <c r="F2" s="111" t="s">
        <v>420</v>
      </c>
      <c r="G2" s="111" t="s">
        <v>421</v>
      </c>
      <c r="J2" s="111" t="s">
        <v>709</v>
      </c>
    </row>
    <row r="3" spans="1:10">
      <c r="A3" s="111">
        <v>2</v>
      </c>
      <c r="B3" s="111" t="s">
        <v>417</v>
      </c>
      <c r="C3" s="111" t="s">
        <v>324</v>
      </c>
      <c r="D3" s="111" t="s">
        <v>422</v>
      </c>
      <c r="E3" s="111" t="s">
        <v>423</v>
      </c>
      <c r="F3" s="111" t="s">
        <v>424</v>
      </c>
      <c r="G3" s="111" t="s">
        <v>425</v>
      </c>
      <c r="J3" s="111" t="s">
        <v>709</v>
      </c>
    </row>
    <row r="4" spans="1:10">
      <c r="A4" s="111">
        <v>3</v>
      </c>
      <c r="B4" s="111" t="s">
        <v>417</v>
      </c>
      <c r="C4" s="111" t="s">
        <v>324</v>
      </c>
      <c r="D4" s="111" t="s">
        <v>426</v>
      </c>
      <c r="E4" s="111" t="s">
        <v>427</v>
      </c>
      <c r="F4" s="111" t="s">
        <v>428</v>
      </c>
      <c r="G4" s="111" t="s">
        <v>429</v>
      </c>
      <c r="J4" s="111" t="s">
        <v>709</v>
      </c>
    </row>
    <row r="5" spans="1:10">
      <c r="A5" s="111">
        <v>4</v>
      </c>
      <c r="B5" s="111" t="s">
        <v>417</v>
      </c>
      <c r="C5" s="111" t="s">
        <v>324</v>
      </c>
      <c r="D5" s="111" t="s">
        <v>430</v>
      </c>
      <c r="E5" s="111" t="s">
        <v>431</v>
      </c>
      <c r="F5" s="111" t="s">
        <v>432</v>
      </c>
      <c r="G5" s="111" t="s">
        <v>433</v>
      </c>
      <c r="J5" s="111" t="s">
        <v>709</v>
      </c>
    </row>
    <row r="6" spans="1:10">
      <c r="A6" s="111">
        <v>5</v>
      </c>
      <c r="B6" s="111" t="s">
        <v>417</v>
      </c>
      <c r="C6" s="111" t="s">
        <v>324</v>
      </c>
      <c r="D6" s="111" t="s">
        <v>434</v>
      </c>
      <c r="E6" s="111" t="s">
        <v>435</v>
      </c>
      <c r="F6" s="111" t="s">
        <v>436</v>
      </c>
      <c r="G6" s="111" t="s">
        <v>437</v>
      </c>
      <c r="J6" s="111" t="s">
        <v>709</v>
      </c>
    </row>
    <row r="7" spans="1:10">
      <c r="A7" s="111">
        <v>6</v>
      </c>
      <c r="B7" s="111" t="s">
        <v>417</v>
      </c>
      <c r="C7" s="111" t="s">
        <v>324</v>
      </c>
      <c r="D7" s="111" t="s">
        <v>438</v>
      </c>
      <c r="E7" s="111" t="s">
        <v>439</v>
      </c>
      <c r="F7" s="111" t="s">
        <v>440</v>
      </c>
      <c r="G7" s="111" t="s">
        <v>425</v>
      </c>
      <c r="J7" s="111" t="s">
        <v>709</v>
      </c>
    </row>
    <row r="8" spans="1:10">
      <c r="A8" s="111">
        <v>7</v>
      </c>
      <c r="B8" s="111" t="s">
        <v>417</v>
      </c>
      <c r="C8" s="111" t="s">
        <v>324</v>
      </c>
      <c r="D8" s="111" t="s">
        <v>441</v>
      </c>
      <c r="E8" s="111" t="s">
        <v>442</v>
      </c>
      <c r="F8" s="111" t="s">
        <v>443</v>
      </c>
      <c r="G8" s="111" t="s">
        <v>444</v>
      </c>
      <c r="J8" s="111" t="s">
        <v>709</v>
      </c>
    </row>
    <row r="9" spans="1:10">
      <c r="A9" s="111">
        <v>8</v>
      </c>
      <c r="B9" s="111" t="s">
        <v>417</v>
      </c>
      <c r="C9" s="111" t="s">
        <v>324</v>
      </c>
      <c r="D9" s="111" t="s">
        <v>445</v>
      </c>
      <c r="E9" s="111" t="s">
        <v>446</v>
      </c>
      <c r="F9" s="111" t="s">
        <v>447</v>
      </c>
      <c r="G9" s="111" t="s">
        <v>448</v>
      </c>
      <c r="J9" s="111" t="s">
        <v>709</v>
      </c>
    </row>
    <row r="10" spans="1:10">
      <c r="A10" s="111">
        <v>9</v>
      </c>
      <c r="B10" s="111" t="s">
        <v>417</v>
      </c>
      <c r="C10" s="111" t="s">
        <v>324</v>
      </c>
      <c r="D10" s="111" t="s">
        <v>449</v>
      </c>
      <c r="E10" s="111" t="s">
        <v>450</v>
      </c>
      <c r="F10" s="111" t="s">
        <v>451</v>
      </c>
      <c r="G10" s="111" t="s">
        <v>452</v>
      </c>
      <c r="J10" s="111" t="s">
        <v>709</v>
      </c>
    </row>
    <row r="11" spans="1:10">
      <c r="A11" s="111">
        <v>10</v>
      </c>
      <c r="B11" s="111" t="s">
        <v>417</v>
      </c>
      <c r="C11" s="111" t="s">
        <v>324</v>
      </c>
      <c r="D11" s="111" t="s">
        <v>453</v>
      </c>
      <c r="E11" s="111" t="s">
        <v>454</v>
      </c>
      <c r="F11" s="111" t="s">
        <v>455</v>
      </c>
      <c r="G11" s="111" t="s">
        <v>456</v>
      </c>
      <c r="J11" s="111" t="s">
        <v>709</v>
      </c>
    </row>
    <row r="12" spans="1:10">
      <c r="A12" s="111">
        <v>11</v>
      </c>
      <c r="B12" s="111" t="s">
        <v>417</v>
      </c>
      <c r="C12" s="111" t="s">
        <v>324</v>
      </c>
      <c r="D12" s="111" t="s">
        <v>457</v>
      </c>
      <c r="E12" s="111" t="s">
        <v>458</v>
      </c>
      <c r="F12" s="111" t="s">
        <v>459</v>
      </c>
      <c r="G12" s="111" t="s">
        <v>456</v>
      </c>
      <c r="J12" s="111" t="s">
        <v>709</v>
      </c>
    </row>
    <row r="13" spans="1:10">
      <c r="A13" s="111">
        <v>12</v>
      </c>
      <c r="B13" s="111" t="s">
        <v>417</v>
      </c>
      <c r="C13" s="111" t="s">
        <v>324</v>
      </c>
      <c r="D13" s="111" t="s">
        <v>460</v>
      </c>
      <c r="E13" s="111" t="s">
        <v>461</v>
      </c>
      <c r="F13" s="111" t="s">
        <v>462</v>
      </c>
      <c r="G13" s="111" t="s">
        <v>448</v>
      </c>
      <c r="J13" s="111" t="s">
        <v>709</v>
      </c>
    </row>
    <row r="14" spans="1:10">
      <c r="A14" s="111">
        <v>13</v>
      </c>
      <c r="B14" s="111" t="s">
        <v>417</v>
      </c>
      <c r="C14" s="111" t="s">
        <v>324</v>
      </c>
      <c r="D14" s="111" t="s">
        <v>463</v>
      </c>
      <c r="E14" s="111" t="s">
        <v>464</v>
      </c>
      <c r="F14" s="111" t="s">
        <v>465</v>
      </c>
      <c r="G14" s="111" t="s">
        <v>466</v>
      </c>
      <c r="J14" s="111" t="s">
        <v>709</v>
      </c>
    </row>
    <row r="15" spans="1:10">
      <c r="A15" s="111">
        <v>14</v>
      </c>
      <c r="B15" s="111" t="s">
        <v>417</v>
      </c>
      <c r="C15" s="111" t="s">
        <v>324</v>
      </c>
      <c r="D15" s="111" t="s">
        <v>467</v>
      </c>
      <c r="E15" s="111" t="s">
        <v>468</v>
      </c>
      <c r="F15" s="111" t="s">
        <v>469</v>
      </c>
      <c r="G15" s="111" t="s">
        <v>470</v>
      </c>
      <c r="J15" s="111" t="s">
        <v>709</v>
      </c>
    </row>
    <row r="16" spans="1:10">
      <c r="A16" s="111">
        <v>15</v>
      </c>
      <c r="B16" s="111" t="s">
        <v>417</v>
      </c>
      <c r="C16" s="111" t="s">
        <v>324</v>
      </c>
      <c r="D16" s="111" t="s">
        <v>471</v>
      </c>
      <c r="E16" s="111" t="s">
        <v>472</v>
      </c>
      <c r="F16" s="111" t="s">
        <v>473</v>
      </c>
      <c r="G16" s="111" t="s">
        <v>474</v>
      </c>
      <c r="J16" s="111" t="s">
        <v>709</v>
      </c>
    </row>
    <row r="17" spans="1:10">
      <c r="A17" s="111">
        <v>16</v>
      </c>
      <c r="B17" s="111" t="s">
        <v>417</v>
      </c>
      <c r="C17" s="111" t="s">
        <v>324</v>
      </c>
      <c r="D17" s="111" t="s">
        <v>475</v>
      </c>
      <c r="E17" s="111" t="s">
        <v>476</v>
      </c>
      <c r="F17" s="111" t="s">
        <v>477</v>
      </c>
      <c r="G17" s="111" t="s">
        <v>478</v>
      </c>
      <c r="J17" s="111" t="s">
        <v>709</v>
      </c>
    </row>
    <row r="18" spans="1:10">
      <c r="A18" s="111">
        <v>17</v>
      </c>
      <c r="B18" s="111" t="s">
        <v>417</v>
      </c>
      <c r="C18" s="111" t="s">
        <v>324</v>
      </c>
      <c r="D18" s="111" t="s">
        <v>479</v>
      </c>
      <c r="E18" s="111" t="s">
        <v>480</v>
      </c>
      <c r="F18" s="111" t="s">
        <v>481</v>
      </c>
      <c r="G18" s="111" t="s">
        <v>482</v>
      </c>
      <c r="J18" s="111" t="s">
        <v>709</v>
      </c>
    </row>
    <row r="19" spans="1:10">
      <c r="A19" s="111">
        <v>18</v>
      </c>
      <c r="B19" s="111" t="s">
        <v>417</v>
      </c>
      <c r="C19" s="111" t="s">
        <v>324</v>
      </c>
      <c r="D19" s="111" t="s">
        <v>483</v>
      </c>
      <c r="E19" s="111" t="s">
        <v>484</v>
      </c>
      <c r="F19" s="111" t="s">
        <v>485</v>
      </c>
      <c r="G19" s="111" t="s">
        <v>486</v>
      </c>
      <c r="J19" s="111" t="s">
        <v>709</v>
      </c>
    </row>
    <row r="20" spans="1:10">
      <c r="A20" s="111">
        <v>19</v>
      </c>
      <c r="B20" s="111" t="s">
        <v>417</v>
      </c>
      <c r="C20" s="111" t="s">
        <v>324</v>
      </c>
      <c r="D20" s="111" t="s">
        <v>487</v>
      </c>
      <c r="E20" s="111" t="s">
        <v>488</v>
      </c>
      <c r="F20" s="111" t="s">
        <v>489</v>
      </c>
      <c r="G20" s="111" t="s">
        <v>456</v>
      </c>
      <c r="J20" s="111" t="s">
        <v>709</v>
      </c>
    </row>
    <row r="21" spans="1:10">
      <c r="A21" s="111">
        <v>20</v>
      </c>
      <c r="B21" s="111" t="s">
        <v>417</v>
      </c>
      <c r="C21" s="111" t="s">
        <v>324</v>
      </c>
      <c r="D21" s="111" t="s">
        <v>490</v>
      </c>
      <c r="E21" s="111" t="s">
        <v>491</v>
      </c>
      <c r="F21" s="111" t="s">
        <v>492</v>
      </c>
      <c r="G21" s="111" t="s">
        <v>456</v>
      </c>
      <c r="J21" s="111" t="s">
        <v>709</v>
      </c>
    </row>
    <row r="22" spans="1:10">
      <c r="A22" s="111">
        <v>21</v>
      </c>
      <c r="B22" s="111" t="s">
        <v>417</v>
      </c>
      <c r="C22" s="111" t="s">
        <v>324</v>
      </c>
      <c r="D22" s="111" t="s">
        <v>493</v>
      </c>
      <c r="E22" s="111" t="s">
        <v>494</v>
      </c>
      <c r="F22" s="111" t="s">
        <v>495</v>
      </c>
      <c r="G22" s="111" t="s">
        <v>496</v>
      </c>
      <c r="J22" s="111" t="s">
        <v>709</v>
      </c>
    </row>
    <row r="23" spans="1:10">
      <c r="A23" s="111">
        <v>22</v>
      </c>
      <c r="B23" s="111" t="s">
        <v>417</v>
      </c>
      <c r="C23" s="111" t="s">
        <v>324</v>
      </c>
      <c r="D23" s="111" t="s">
        <v>497</v>
      </c>
      <c r="E23" s="111" t="s">
        <v>498</v>
      </c>
      <c r="F23" s="111" t="s">
        <v>499</v>
      </c>
      <c r="G23" s="111" t="s">
        <v>500</v>
      </c>
      <c r="J23" s="111" t="s">
        <v>709</v>
      </c>
    </row>
    <row r="24" spans="1:10">
      <c r="A24" s="111">
        <v>23</v>
      </c>
      <c r="B24" s="111" t="s">
        <v>417</v>
      </c>
      <c r="C24" s="111" t="s">
        <v>324</v>
      </c>
      <c r="D24" s="111" t="s">
        <v>501</v>
      </c>
      <c r="E24" s="111" t="s">
        <v>502</v>
      </c>
      <c r="F24" s="111" t="s">
        <v>503</v>
      </c>
      <c r="G24" s="111" t="s">
        <v>504</v>
      </c>
      <c r="J24" s="111" t="s">
        <v>709</v>
      </c>
    </row>
    <row r="25" spans="1:10">
      <c r="A25" s="111">
        <v>24</v>
      </c>
      <c r="B25" s="111" t="s">
        <v>417</v>
      </c>
      <c r="C25" s="111" t="s">
        <v>324</v>
      </c>
      <c r="D25" s="111" t="s">
        <v>505</v>
      </c>
      <c r="E25" s="111" t="s">
        <v>506</v>
      </c>
      <c r="F25" s="111" t="s">
        <v>507</v>
      </c>
      <c r="G25" s="111" t="s">
        <v>508</v>
      </c>
      <c r="J25" s="111" t="s">
        <v>709</v>
      </c>
    </row>
    <row r="26" spans="1:10">
      <c r="A26" s="111">
        <v>25</v>
      </c>
      <c r="B26" s="111" t="s">
        <v>417</v>
      </c>
      <c r="C26" s="111" t="s">
        <v>324</v>
      </c>
      <c r="D26" s="111" t="s">
        <v>509</v>
      </c>
      <c r="E26" s="111" t="s">
        <v>510</v>
      </c>
      <c r="F26" s="111" t="s">
        <v>511</v>
      </c>
      <c r="G26" s="111" t="s">
        <v>512</v>
      </c>
      <c r="J26" s="111" t="s">
        <v>709</v>
      </c>
    </row>
    <row r="27" spans="1:10">
      <c r="A27" s="111">
        <v>26</v>
      </c>
      <c r="B27" s="111" t="s">
        <v>417</v>
      </c>
      <c r="C27" s="111" t="s">
        <v>324</v>
      </c>
      <c r="D27" s="111" t="s">
        <v>513</v>
      </c>
      <c r="E27" s="111" t="s">
        <v>514</v>
      </c>
      <c r="F27" s="111" t="s">
        <v>515</v>
      </c>
      <c r="G27" s="111" t="s">
        <v>496</v>
      </c>
      <c r="J27" s="111" t="s">
        <v>709</v>
      </c>
    </row>
    <row r="28" spans="1:10">
      <c r="A28" s="111">
        <v>27</v>
      </c>
      <c r="B28" s="111" t="s">
        <v>417</v>
      </c>
      <c r="C28" s="111" t="s">
        <v>324</v>
      </c>
      <c r="D28" s="111" t="s">
        <v>516</v>
      </c>
      <c r="E28" s="111" t="s">
        <v>517</v>
      </c>
      <c r="F28" s="111" t="s">
        <v>477</v>
      </c>
      <c r="G28" s="111" t="s">
        <v>518</v>
      </c>
      <c r="J28" s="111" t="s">
        <v>709</v>
      </c>
    </row>
    <row r="29" spans="1:10">
      <c r="A29" s="111">
        <v>28</v>
      </c>
      <c r="B29" s="111" t="s">
        <v>417</v>
      </c>
      <c r="C29" s="111" t="s">
        <v>324</v>
      </c>
      <c r="D29" s="111" t="s">
        <v>519</v>
      </c>
      <c r="E29" s="111" t="s">
        <v>520</v>
      </c>
      <c r="F29" s="111" t="s">
        <v>521</v>
      </c>
      <c r="G29" s="111" t="s">
        <v>433</v>
      </c>
      <c r="J29" s="111" t="s">
        <v>709</v>
      </c>
    </row>
    <row r="30" spans="1:10">
      <c r="A30" s="111">
        <v>29</v>
      </c>
      <c r="B30" s="111" t="s">
        <v>417</v>
      </c>
      <c r="C30" s="111" t="s">
        <v>324</v>
      </c>
      <c r="D30" s="111" t="s">
        <v>522</v>
      </c>
      <c r="E30" s="111" t="s">
        <v>523</v>
      </c>
      <c r="F30" s="111" t="s">
        <v>524</v>
      </c>
      <c r="G30" s="111" t="s">
        <v>486</v>
      </c>
      <c r="J30" s="111" t="s">
        <v>709</v>
      </c>
    </row>
    <row r="31" spans="1:10">
      <c r="A31" s="111">
        <v>30</v>
      </c>
      <c r="B31" s="111" t="s">
        <v>417</v>
      </c>
      <c r="C31" s="111" t="s">
        <v>324</v>
      </c>
      <c r="D31" s="111" t="s">
        <v>525</v>
      </c>
      <c r="E31" s="111" t="s">
        <v>526</v>
      </c>
      <c r="F31" s="111" t="s">
        <v>527</v>
      </c>
      <c r="G31" s="111" t="s">
        <v>528</v>
      </c>
      <c r="J31" s="111" t="s">
        <v>709</v>
      </c>
    </row>
    <row r="32" spans="1:10">
      <c r="A32" s="111">
        <v>31</v>
      </c>
      <c r="B32" s="111" t="s">
        <v>417</v>
      </c>
      <c r="C32" s="111" t="s">
        <v>324</v>
      </c>
      <c r="D32" s="111" t="s">
        <v>529</v>
      </c>
      <c r="E32" s="111" t="s">
        <v>530</v>
      </c>
      <c r="F32" s="111" t="s">
        <v>531</v>
      </c>
      <c r="G32" s="111" t="s">
        <v>486</v>
      </c>
      <c r="H32" s="111" t="s">
        <v>532</v>
      </c>
      <c r="J32" s="111" t="s">
        <v>709</v>
      </c>
    </row>
    <row r="33" spans="1:10">
      <c r="A33" s="111">
        <v>32</v>
      </c>
      <c r="B33" s="111" t="s">
        <v>417</v>
      </c>
      <c r="C33" s="111" t="s">
        <v>324</v>
      </c>
      <c r="D33" s="111" t="s">
        <v>533</v>
      </c>
      <c r="E33" s="111" t="s">
        <v>534</v>
      </c>
      <c r="F33" s="111" t="s">
        <v>535</v>
      </c>
      <c r="G33" s="111" t="s">
        <v>486</v>
      </c>
      <c r="J33" s="111" t="s">
        <v>709</v>
      </c>
    </row>
    <row r="34" spans="1:10">
      <c r="A34" s="111">
        <v>33</v>
      </c>
      <c r="B34" s="111" t="s">
        <v>417</v>
      </c>
      <c r="C34" s="111" t="s">
        <v>324</v>
      </c>
      <c r="D34" s="111" t="s">
        <v>536</v>
      </c>
      <c r="E34" s="111" t="s">
        <v>537</v>
      </c>
      <c r="F34" s="111" t="s">
        <v>538</v>
      </c>
      <c r="G34" s="111" t="s">
        <v>444</v>
      </c>
      <c r="J34" s="111" t="s">
        <v>709</v>
      </c>
    </row>
    <row r="35" spans="1:10">
      <c r="A35" s="111">
        <v>34</v>
      </c>
      <c r="B35" s="111" t="s">
        <v>417</v>
      </c>
      <c r="C35" s="111" t="s">
        <v>324</v>
      </c>
      <c r="D35" s="111" t="s">
        <v>539</v>
      </c>
      <c r="E35" s="111" t="s">
        <v>540</v>
      </c>
      <c r="F35" s="111" t="s">
        <v>541</v>
      </c>
      <c r="G35" s="111" t="s">
        <v>542</v>
      </c>
      <c r="J35" s="111" t="s">
        <v>709</v>
      </c>
    </row>
    <row r="36" spans="1:10">
      <c r="A36" s="111">
        <v>35</v>
      </c>
      <c r="B36" s="111" t="s">
        <v>417</v>
      </c>
      <c r="C36" s="111" t="s">
        <v>324</v>
      </c>
      <c r="D36" s="111" t="s">
        <v>543</v>
      </c>
      <c r="E36" s="111" t="s">
        <v>544</v>
      </c>
      <c r="F36" s="111" t="s">
        <v>545</v>
      </c>
      <c r="G36" s="111" t="s">
        <v>546</v>
      </c>
      <c r="J36" s="111" t="s">
        <v>709</v>
      </c>
    </row>
    <row r="37" spans="1:10">
      <c r="A37" s="111">
        <v>36</v>
      </c>
      <c r="B37" s="111" t="s">
        <v>417</v>
      </c>
      <c r="C37" s="111" t="s">
        <v>324</v>
      </c>
      <c r="D37" s="111" t="s">
        <v>547</v>
      </c>
      <c r="E37" s="111" t="s">
        <v>548</v>
      </c>
      <c r="F37" s="111" t="s">
        <v>549</v>
      </c>
      <c r="G37" s="111" t="s">
        <v>550</v>
      </c>
      <c r="J37" s="111" t="s">
        <v>709</v>
      </c>
    </row>
    <row r="38" spans="1:10">
      <c r="A38" s="111">
        <v>37</v>
      </c>
      <c r="B38" s="111" t="s">
        <v>417</v>
      </c>
      <c r="C38" s="111" t="s">
        <v>324</v>
      </c>
      <c r="D38" s="111" t="s">
        <v>551</v>
      </c>
      <c r="E38" s="111" t="s">
        <v>552</v>
      </c>
      <c r="F38" s="111" t="s">
        <v>553</v>
      </c>
      <c r="G38" s="111" t="s">
        <v>554</v>
      </c>
      <c r="J38" s="111" t="s">
        <v>709</v>
      </c>
    </row>
    <row r="39" spans="1:10">
      <c r="A39" s="111">
        <v>38</v>
      </c>
      <c r="B39" s="111" t="s">
        <v>417</v>
      </c>
      <c r="C39" s="111" t="s">
        <v>324</v>
      </c>
      <c r="D39" s="111" t="s">
        <v>555</v>
      </c>
      <c r="E39" s="111" t="s">
        <v>556</v>
      </c>
      <c r="F39" s="111" t="s">
        <v>557</v>
      </c>
      <c r="G39" s="111" t="s">
        <v>558</v>
      </c>
      <c r="H39" s="111" t="s">
        <v>559</v>
      </c>
      <c r="J39" s="111" t="s">
        <v>709</v>
      </c>
    </row>
    <row r="40" spans="1:10">
      <c r="A40" s="111">
        <v>39</v>
      </c>
      <c r="B40" s="111" t="s">
        <v>417</v>
      </c>
      <c r="C40" s="111" t="s">
        <v>324</v>
      </c>
      <c r="D40" s="111" t="s">
        <v>560</v>
      </c>
      <c r="E40" s="111" t="s">
        <v>561</v>
      </c>
      <c r="F40" s="111" t="s">
        <v>562</v>
      </c>
      <c r="G40" s="111" t="s">
        <v>550</v>
      </c>
      <c r="J40" s="111" t="s">
        <v>709</v>
      </c>
    </row>
    <row r="41" spans="1:10">
      <c r="A41" s="111">
        <v>40</v>
      </c>
      <c r="B41" s="111" t="s">
        <v>417</v>
      </c>
      <c r="C41" s="111" t="s">
        <v>324</v>
      </c>
      <c r="D41" s="111" t="s">
        <v>563</v>
      </c>
      <c r="E41" s="111" t="s">
        <v>564</v>
      </c>
      <c r="F41" s="111" t="s">
        <v>565</v>
      </c>
      <c r="G41" s="111" t="s">
        <v>496</v>
      </c>
      <c r="J41" s="111" t="s">
        <v>709</v>
      </c>
    </row>
    <row r="42" spans="1:10">
      <c r="A42" s="111">
        <v>41</v>
      </c>
      <c r="B42" s="111" t="s">
        <v>417</v>
      </c>
      <c r="C42" s="111" t="s">
        <v>324</v>
      </c>
      <c r="D42" s="111" t="s">
        <v>566</v>
      </c>
      <c r="E42" s="111" t="s">
        <v>567</v>
      </c>
      <c r="F42" s="111" t="s">
        <v>568</v>
      </c>
      <c r="G42" s="111" t="s">
        <v>486</v>
      </c>
      <c r="J42" s="111" t="s">
        <v>709</v>
      </c>
    </row>
    <row r="43" spans="1:10">
      <c r="A43" s="111">
        <v>42</v>
      </c>
      <c r="B43" s="111" t="s">
        <v>417</v>
      </c>
      <c r="C43" s="111" t="s">
        <v>324</v>
      </c>
      <c r="D43" s="111" t="s">
        <v>569</v>
      </c>
      <c r="E43" s="111" t="s">
        <v>570</v>
      </c>
      <c r="F43" s="111" t="s">
        <v>571</v>
      </c>
      <c r="G43" s="111" t="s">
        <v>444</v>
      </c>
      <c r="H43" s="111" t="s">
        <v>572</v>
      </c>
      <c r="J43" s="111" t="s">
        <v>709</v>
      </c>
    </row>
    <row r="44" spans="1:10">
      <c r="A44" s="111">
        <v>43</v>
      </c>
      <c r="B44" s="111" t="s">
        <v>417</v>
      </c>
      <c r="C44" s="111" t="s">
        <v>324</v>
      </c>
      <c r="D44" s="111" t="s">
        <v>573</v>
      </c>
      <c r="E44" s="111" t="s">
        <v>574</v>
      </c>
      <c r="F44" s="111" t="s">
        <v>575</v>
      </c>
      <c r="G44" s="111" t="s">
        <v>444</v>
      </c>
      <c r="J44" s="111" t="s">
        <v>709</v>
      </c>
    </row>
    <row r="45" spans="1:10">
      <c r="A45" s="111">
        <v>44</v>
      </c>
      <c r="B45" s="111" t="s">
        <v>417</v>
      </c>
      <c r="C45" s="111" t="s">
        <v>324</v>
      </c>
      <c r="D45" s="111" t="s">
        <v>576</v>
      </c>
      <c r="E45" s="111" t="s">
        <v>577</v>
      </c>
      <c r="F45" s="111" t="s">
        <v>578</v>
      </c>
      <c r="G45" s="111" t="s">
        <v>579</v>
      </c>
      <c r="J45" s="111" t="s">
        <v>709</v>
      </c>
    </row>
    <row r="46" spans="1:10">
      <c r="A46" s="111">
        <v>45</v>
      </c>
      <c r="B46" s="111" t="s">
        <v>417</v>
      </c>
      <c r="C46" s="111" t="s">
        <v>324</v>
      </c>
      <c r="D46" s="111" t="s">
        <v>580</v>
      </c>
      <c r="E46" s="111" t="s">
        <v>581</v>
      </c>
      <c r="F46" s="111" t="s">
        <v>582</v>
      </c>
      <c r="G46" s="111" t="s">
        <v>583</v>
      </c>
      <c r="H46" s="111" t="s">
        <v>584</v>
      </c>
      <c r="J46" s="111" t="s">
        <v>709</v>
      </c>
    </row>
    <row r="47" spans="1:10">
      <c r="A47" s="111">
        <v>46</v>
      </c>
      <c r="B47" s="111" t="s">
        <v>417</v>
      </c>
      <c r="C47" s="111" t="s">
        <v>324</v>
      </c>
      <c r="D47" s="111" t="s">
        <v>585</v>
      </c>
      <c r="E47" s="111" t="s">
        <v>586</v>
      </c>
      <c r="F47" s="111" t="s">
        <v>587</v>
      </c>
      <c r="G47" s="111" t="s">
        <v>456</v>
      </c>
      <c r="J47" s="111" t="s">
        <v>709</v>
      </c>
    </row>
    <row r="48" spans="1:10">
      <c r="A48" s="111">
        <v>47</v>
      </c>
      <c r="B48" s="111" t="s">
        <v>417</v>
      </c>
      <c r="C48" s="111" t="s">
        <v>324</v>
      </c>
      <c r="D48" s="111" t="s">
        <v>588</v>
      </c>
      <c r="E48" s="111" t="s">
        <v>589</v>
      </c>
      <c r="F48" s="111" t="s">
        <v>590</v>
      </c>
      <c r="G48" s="111" t="s">
        <v>456</v>
      </c>
      <c r="J48" s="111" t="s">
        <v>709</v>
      </c>
    </row>
    <row r="49" spans="1:10">
      <c r="A49" s="111">
        <v>48</v>
      </c>
      <c r="B49" s="111" t="s">
        <v>417</v>
      </c>
      <c r="C49" s="111" t="s">
        <v>324</v>
      </c>
      <c r="D49" s="111" t="s">
        <v>591</v>
      </c>
      <c r="E49" s="111" t="s">
        <v>592</v>
      </c>
      <c r="F49" s="111" t="s">
        <v>593</v>
      </c>
      <c r="G49" s="111" t="s">
        <v>456</v>
      </c>
      <c r="J49" s="111" t="s">
        <v>709</v>
      </c>
    </row>
    <row r="50" spans="1:10">
      <c r="A50" s="111">
        <v>49</v>
      </c>
      <c r="B50" s="111" t="s">
        <v>417</v>
      </c>
      <c r="C50" s="111" t="s">
        <v>324</v>
      </c>
      <c r="D50" s="111" t="s">
        <v>594</v>
      </c>
      <c r="E50" s="111" t="s">
        <v>595</v>
      </c>
      <c r="F50" s="111" t="s">
        <v>596</v>
      </c>
      <c r="G50" s="111" t="s">
        <v>597</v>
      </c>
      <c r="J50" s="111" t="s">
        <v>709</v>
      </c>
    </row>
    <row r="51" spans="1:10">
      <c r="A51" s="111">
        <v>50</v>
      </c>
      <c r="B51" s="111" t="s">
        <v>417</v>
      </c>
      <c r="C51" s="111" t="s">
        <v>324</v>
      </c>
      <c r="D51" s="111" t="s">
        <v>598</v>
      </c>
      <c r="E51" s="111" t="s">
        <v>599</v>
      </c>
      <c r="F51" s="111" t="s">
        <v>600</v>
      </c>
      <c r="G51" s="111" t="s">
        <v>456</v>
      </c>
      <c r="J51" s="111" t="s">
        <v>709</v>
      </c>
    </row>
    <row r="52" spans="1:10">
      <c r="A52" s="111">
        <v>51</v>
      </c>
      <c r="B52" s="111" t="s">
        <v>417</v>
      </c>
      <c r="C52" s="111" t="s">
        <v>324</v>
      </c>
      <c r="D52" s="111" t="s">
        <v>601</v>
      </c>
      <c r="E52" s="111" t="s">
        <v>602</v>
      </c>
      <c r="F52" s="111" t="s">
        <v>603</v>
      </c>
      <c r="G52" s="111" t="s">
        <v>444</v>
      </c>
      <c r="H52" s="111" t="s">
        <v>604</v>
      </c>
      <c r="J52" s="111" t="s">
        <v>709</v>
      </c>
    </row>
    <row r="53" spans="1:10">
      <c r="A53" s="111">
        <v>52</v>
      </c>
      <c r="B53" s="111" t="s">
        <v>417</v>
      </c>
      <c r="C53" s="111" t="s">
        <v>324</v>
      </c>
      <c r="D53" s="111" t="s">
        <v>605</v>
      </c>
      <c r="E53" s="111" t="s">
        <v>606</v>
      </c>
      <c r="F53" s="111" t="s">
        <v>607</v>
      </c>
      <c r="G53" s="111" t="s">
        <v>496</v>
      </c>
      <c r="J53" s="111" t="s">
        <v>709</v>
      </c>
    </row>
    <row r="54" spans="1:10">
      <c r="A54" s="111">
        <v>53</v>
      </c>
      <c r="B54" s="111" t="s">
        <v>417</v>
      </c>
      <c r="C54" s="111" t="s">
        <v>324</v>
      </c>
      <c r="D54" s="111" t="s">
        <v>608</v>
      </c>
      <c r="E54" s="111" t="s">
        <v>609</v>
      </c>
      <c r="F54" s="111" t="s">
        <v>610</v>
      </c>
      <c r="G54" s="111" t="s">
        <v>444</v>
      </c>
      <c r="J54" s="111" t="s">
        <v>709</v>
      </c>
    </row>
    <row r="55" spans="1:10">
      <c r="A55" s="111">
        <v>54</v>
      </c>
      <c r="B55" s="111" t="s">
        <v>417</v>
      </c>
      <c r="C55" s="111" t="s">
        <v>324</v>
      </c>
      <c r="D55" s="111" t="s">
        <v>611</v>
      </c>
      <c r="E55" s="111" t="s">
        <v>612</v>
      </c>
      <c r="F55" s="111" t="s">
        <v>613</v>
      </c>
      <c r="G55" s="111" t="s">
        <v>486</v>
      </c>
      <c r="J55" s="111" t="s">
        <v>709</v>
      </c>
    </row>
    <row r="56" spans="1:10">
      <c r="A56" s="111">
        <v>55</v>
      </c>
      <c r="B56" s="111" t="s">
        <v>417</v>
      </c>
      <c r="C56" s="111" t="s">
        <v>324</v>
      </c>
      <c r="D56" s="111" t="s">
        <v>614</v>
      </c>
      <c r="E56" s="111" t="s">
        <v>615</v>
      </c>
      <c r="F56" s="111" t="s">
        <v>616</v>
      </c>
      <c r="G56" s="111" t="s">
        <v>617</v>
      </c>
      <c r="J56" s="111" t="s">
        <v>709</v>
      </c>
    </row>
    <row r="57" spans="1:10">
      <c r="A57" s="111">
        <v>56</v>
      </c>
      <c r="B57" s="111" t="s">
        <v>417</v>
      </c>
      <c r="C57" s="111" t="s">
        <v>324</v>
      </c>
      <c r="D57" s="111" t="s">
        <v>618</v>
      </c>
      <c r="E57" s="111" t="s">
        <v>619</v>
      </c>
      <c r="F57" s="111" t="s">
        <v>620</v>
      </c>
      <c r="G57" s="111" t="s">
        <v>579</v>
      </c>
      <c r="H57" s="111" t="s">
        <v>621</v>
      </c>
      <c r="J57" s="111" t="s">
        <v>709</v>
      </c>
    </row>
    <row r="58" spans="1:10">
      <c r="A58" s="111">
        <v>57</v>
      </c>
      <c r="B58" s="111" t="s">
        <v>417</v>
      </c>
      <c r="C58" s="111" t="s">
        <v>324</v>
      </c>
      <c r="D58" s="111" t="s">
        <v>622</v>
      </c>
      <c r="E58" s="111" t="s">
        <v>623</v>
      </c>
      <c r="F58" s="111" t="s">
        <v>624</v>
      </c>
      <c r="G58" s="111" t="s">
        <v>579</v>
      </c>
      <c r="H58" s="111" t="s">
        <v>621</v>
      </c>
      <c r="J58" s="111" t="s">
        <v>709</v>
      </c>
    </row>
    <row r="59" spans="1:10">
      <c r="A59" s="111">
        <v>58</v>
      </c>
      <c r="B59" s="111" t="s">
        <v>417</v>
      </c>
      <c r="C59" s="111" t="s">
        <v>324</v>
      </c>
      <c r="D59" s="111" t="s">
        <v>625</v>
      </c>
      <c r="E59" s="111" t="s">
        <v>626</v>
      </c>
      <c r="F59" s="111" t="s">
        <v>424</v>
      </c>
      <c r="G59" s="111" t="s">
        <v>627</v>
      </c>
      <c r="H59" s="111" t="s">
        <v>628</v>
      </c>
      <c r="J59" s="111" t="s">
        <v>709</v>
      </c>
    </row>
    <row r="60" spans="1:10">
      <c r="A60" s="111">
        <v>59</v>
      </c>
      <c r="B60" s="111" t="s">
        <v>417</v>
      </c>
      <c r="C60" s="111" t="s">
        <v>324</v>
      </c>
      <c r="D60" s="111" t="s">
        <v>629</v>
      </c>
      <c r="E60" s="111" t="s">
        <v>630</v>
      </c>
      <c r="F60" s="111" t="s">
        <v>631</v>
      </c>
      <c r="G60" s="111" t="s">
        <v>632</v>
      </c>
      <c r="J60" s="111" t="s">
        <v>709</v>
      </c>
    </row>
    <row r="61" spans="1:10">
      <c r="A61" s="111">
        <v>60</v>
      </c>
      <c r="B61" s="111" t="s">
        <v>417</v>
      </c>
      <c r="C61" s="111" t="s">
        <v>324</v>
      </c>
      <c r="D61" s="111" t="s">
        <v>633</v>
      </c>
      <c r="E61" s="111" t="s">
        <v>634</v>
      </c>
      <c r="F61" s="111" t="s">
        <v>631</v>
      </c>
      <c r="G61" s="111" t="s">
        <v>635</v>
      </c>
      <c r="J61" s="111" t="s">
        <v>709</v>
      </c>
    </row>
    <row r="62" spans="1:10">
      <c r="A62" s="111">
        <v>61</v>
      </c>
      <c r="B62" s="111" t="s">
        <v>417</v>
      </c>
      <c r="C62" s="111" t="s">
        <v>324</v>
      </c>
      <c r="D62" s="111" t="s">
        <v>636</v>
      </c>
      <c r="E62" s="111" t="s">
        <v>637</v>
      </c>
      <c r="F62" s="111" t="s">
        <v>638</v>
      </c>
      <c r="G62" s="111" t="s">
        <v>639</v>
      </c>
      <c r="H62" s="111" t="s">
        <v>640</v>
      </c>
      <c r="J62" s="111" t="s">
        <v>709</v>
      </c>
    </row>
    <row r="63" spans="1:10">
      <c r="A63" s="111">
        <v>62</v>
      </c>
      <c r="B63" s="111" t="s">
        <v>417</v>
      </c>
      <c r="C63" s="111" t="s">
        <v>324</v>
      </c>
      <c r="D63" s="111" t="s">
        <v>641</v>
      </c>
      <c r="E63" s="111" t="s">
        <v>642</v>
      </c>
      <c r="F63" s="111" t="s">
        <v>643</v>
      </c>
      <c r="G63" s="111" t="s">
        <v>444</v>
      </c>
      <c r="J63" s="111" t="s">
        <v>709</v>
      </c>
    </row>
    <row r="64" spans="1:10">
      <c r="A64" s="111">
        <v>63</v>
      </c>
      <c r="B64" s="111" t="s">
        <v>417</v>
      </c>
      <c r="C64" s="111" t="s">
        <v>324</v>
      </c>
      <c r="D64" s="111" t="s">
        <v>644</v>
      </c>
      <c r="E64" s="111" t="s">
        <v>645</v>
      </c>
      <c r="F64" s="111" t="s">
        <v>646</v>
      </c>
      <c r="G64" s="111" t="s">
        <v>504</v>
      </c>
      <c r="J64" s="111" t="s">
        <v>709</v>
      </c>
    </row>
    <row r="65" spans="1:10">
      <c r="A65" s="111">
        <v>64</v>
      </c>
      <c r="B65" s="111" t="s">
        <v>417</v>
      </c>
      <c r="C65" s="111" t="s">
        <v>324</v>
      </c>
      <c r="D65" s="111" t="s">
        <v>647</v>
      </c>
      <c r="E65" s="111" t="s">
        <v>648</v>
      </c>
      <c r="F65" s="111" t="s">
        <v>649</v>
      </c>
      <c r="G65" s="111" t="s">
        <v>444</v>
      </c>
      <c r="J65" s="111" t="s">
        <v>709</v>
      </c>
    </row>
    <row r="66" spans="1:10">
      <c r="A66" s="111">
        <v>65</v>
      </c>
      <c r="B66" s="111" t="s">
        <v>417</v>
      </c>
      <c r="C66" s="111" t="s">
        <v>324</v>
      </c>
      <c r="D66" s="111" t="s">
        <v>650</v>
      </c>
      <c r="E66" s="111" t="s">
        <v>651</v>
      </c>
      <c r="F66" s="111" t="s">
        <v>652</v>
      </c>
      <c r="G66" s="111" t="s">
        <v>653</v>
      </c>
      <c r="H66" s="111" t="s">
        <v>654</v>
      </c>
      <c r="J66" s="111" t="s">
        <v>709</v>
      </c>
    </row>
    <row r="67" spans="1:10">
      <c r="A67" s="111">
        <v>66</v>
      </c>
      <c r="B67" s="111" t="s">
        <v>417</v>
      </c>
      <c r="C67" s="111" t="s">
        <v>324</v>
      </c>
      <c r="D67" s="111" t="s">
        <v>655</v>
      </c>
      <c r="E67" s="111" t="s">
        <v>656</v>
      </c>
      <c r="F67" s="111" t="s">
        <v>657</v>
      </c>
      <c r="G67" s="111" t="s">
        <v>456</v>
      </c>
      <c r="J67" s="111" t="s">
        <v>709</v>
      </c>
    </row>
    <row r="68" spans="1:10">
      <c r="A68" s="111">
        <v>67</v>
      </c>
      <c r="B68" s="111" t="s">
        <v>417</v>
      </c>
      <c r="C68" s="111" t="s">
        <v>324</v>
      </c>
      <c r="D68" s="111" t="s">
        <v>658</v>
      </c>
      <c r="E68" s="111" t="s">
        <v>659</v>
      </c>
      <c r="F68" s="111" t="s">
        <v>660</v>
      </c>
      <c r="G68" s="111" t="s">
        <v>444</v>
      </c>
      <c r="J68" s="111" t="s">
        <v>709</v>
      </c>
    </row>
    <row r="69" spans="1:10">
      <c r="A69" s="111">
        <v>68</v>
      </c>
      <c r="B69" s="111" t="s">
        <v>417</v>
      </c>
      <c r="C69" s="111" t="s">
        <v>324</v>
      </c>
      <c r="D69" s="111" t="s">
        <v>661</v>
      </c>
      <c r="E69" s="111" t="s">
        <v>662</v>
      </c>
      <c r="F69" s="111" t="s">
        <v>663</v>
      </c>
      <c r="G69" s="111" t="s">
        <v>664</v>
      </c>
      <c r="J69" s="111" t="s">
        <v>709</v>
      </c>
    </row>
    <row r="70" spans="1:10">
      <c r="A70" s="111">
        <v>69</v>
      </c>
      <c r="B70" s="111" t="s">
        <v>417</v>
      </c>
      <c r="C70" s="111" t="s">
        <v>324</v>
      </c>
      <c r="D70" s="111" t="s">
        <v>665</v>
      </c>
      <c r="E70" s="111" t="s">
        <v>666</v>
      </c>
      <c r="F70" s="111" t="s">
        <v>667</v>
      </c>
      <c r="G70" s="111" t="s">
        <v>496</v>
      </c>
      <c r="J70" s="111" t="s">
        <v>709</v>
      </c>
    </row>
    <row r="71" spans="1:10">
      <c r="A71" s="111">
        <v>70</v>
      </c>
      <c r="B71" s="111" t="s">
        <v>417</v>
      </c>
      <c r="C71" s="111" t="s">
        <v>324</v>
      </c>
      <c r="D71" s="111" t="s">
        <v>668</v>
      </c>
      <c r="E71" s="111" t="s">
        <v>669</v>
      </c>
      <c r="F71" s="111" t="s">
        <v>670</v>
      </c>
      <c r="G71" s="111" t="s">
        <v>456</v>
      </c>
      <c r="J71" s="111" t="s">
        <v>709</v>
      </c>
    </row>
    <row r="72" spans="1:10">
      <c r="A72" s="111">
        <v>71</v>
      </c>
      <c r="B72" s="111" t="s">
        <v>417</v>
      </c>
      <c r="C72" s="111" t="s">
        <v>324</v>
      </c>
      <c r="D72" s="111" t="s">
        <v>671</v>
      </c>
      <c r="E72" s="111" t="s">
        <v>672</v>
      </c>
      <c r="F72" s="111" t="s">
        <v>673</v>
      </c>
      <c r="G72" s="111" t="s">
        <v>674</v>
      </c>
      <c r="J72" s="111" t="s">
        <v>709</v>
      </c>
    </row>
    <row r="73" spans="1:10">
      <c r="A73" s="111">
        <v>72</v>
      </c>
      <c r="B73" s="111" t="s">
        <v>417</v>
      </c>
      <c r="C73" s="111" t="s">
        <v>324</v>
      </c>
      <c r="D73" s="111" t="s">
        <v>675</v>
      </c>
      <c r="E73" s="111" t="s">
        <v>676</v>
      </c>
      <c r="F73" s="111" t="s">
        <v>677</v>
      </c>
      <c r="G73" s="111" t="s">
        <v>678</v>
      </c>
      <c r="J73" s="111" t="s">
        <v>709</v>
      </c>
    </row>
    <row r="74" spans="1:10">
      <c r="A74" s="111">
        <v>73</v>
      </c>
      <c r="B74" s="111" t="s">
        <v>417</v>
      </c>
      <c r="C74" s="111" t="s">
        <v>324</v>
      </c>
      <c r="D74" s="111" t="s">
        <v>679</v>
      </c>
      <c r="E74" s="111" t="s">
        <v>680</v>
      </c>
      <c r="F74" s="111" t="s">
        <v>681</v>
      </c>
      <c r="G74" s="111" t="s">
        <v>682</v>
      </c>
      <c r="J74" s="111" t="s">
        <v>709</v>
      </c>
    </row>
    <row r="75" spans="1:10">
      <c r="A75" s="111">
        <v>74</v>
      </c>
      <c r="B75" s="111" t="s">
        <v>417</v>
      </c>
      <c r="C75" s="111" t="s">
        <v>324</v>
      </c>
      <c r="D75" s="111" t="s">
        <v>683</v>
      </c>
      <c r="E75" s="111" t="s">
        <v>684</v>
      </c>
      <c r="F75" s="111" t="s">
        <v>685</v>
      </c>
      <c r="G75" s="111" t="s">
        <v>682</v>
      </c>
      <c r="J75" s="111" t="s">
        <v>709</v>
      </c>
    </row>
    <row r="76" spans="1:10">
      <c r="A76" s="111">
        <v>75</v>
      </c>
      <c r="B76" s="111" t="s">
        <v>417</v>
      </c>
      <c r="C76" s="111" t="s">
        <v>324</v>
      </c>
      <c r="D76" s="111" t="s">
        <v>686</v>
      </c>
      <c r="E76" s="111" t="s">
        <v>687</v>
      </c>
      <c r="F76" s="111" t="s">
        <v>688</v>
      </c>
      <c r="G76" s="111" t="s">
        <v>639</v>
      </c>
      <c r="J76" s="111" t="s">
        <v>709</v>
      </c>
    </row>
    <row r="77" spans="1:10">
      <c r="A77" s="111">
        <v>76</v>
      </c>
      <c r="B77" s="111" t="s">
        <v>417</v>
      </c>
      <c r="C77" s="111" t="s">
        <v>324</v>
      </c>
      <c r="D77" s="111" t="s">
        <v>689</v>
      </c>
      <c r="E77" s="111" t="s">
        <v>690</v>
      </c>
      <c r="F77" s="111" t="s">
        <v>691</v>
      </c>
      <c r="G77" s="111" t="s">
        <v>639</v>
      </c>
      <c r="J77" s="111" t="s">
        <v>709</v>
      </c>
    </row>
    <row r="78" spans="1:10">
      <c r="A78" s="111">
        <v>77</v>
      </c>
      <c r="B78" s="111" t="s">
        <v>417</v>
      </c>
      <c r="C78" s="111" t="s">
        <v>324</v>
      </c>
      <c r="D78" s="111" t="s">
        <v>692</v>
      </c>
      <c r="E78" s="111" t="s">
        <v>693</v>
      </c>
      <c r="F78" s="111" t="s">
        <v>694</v>
      </c>
      <c r="G78" s="111" t="s">
        <v>695</v>
      </c>
      <c r="J78" s="111" t="s">
        <v>709</v>
      </c>
    </row>
    <row r="79" spans="1:10">
      <c r="A79" s="111">
        <v>78</v>
      </c>
      <c r="B79" s="111" t="s">
        <v>417</v>
      </c>
      <c r="C79" s="111" t="s">
        <v>324</v>
      </c>
      <c r="D79" s="111" t="s">
        <v>696</v>
      </c>
      <c r="E79" s="111" t="s">
        <v>697</v>
      </c>
      <c r="F79" s="111" t="s">
        <v>694</v>
      </c>
      <c r="G79" s="111" t="s">
        <v>698</v>
      </c>
      <c r="J79" s="111" t="s">
        <v>709</v>
      </c>
    </row>
    <row r="80" spans="1:10">
      <c r="A80" s="111">
        <v>79</v>
      </c>
      <c r="B80" s="111" t="s">
        <v>417</v>
      </c>
      <c r="C80" s="111" t="s">
        <v>324</v>
      </c>
      <c r="D80" s="111" t="s">
        <v>699</v>
      </c>
      <c r="E80" s="111" t="s">
        <v>700</v>
      </c>
      <c r="F80" s="111" t="s">
        <v>440</v>
      </c>
      <c r="G80" s="111" t="s">
        <v>701</v>
      </c>
      <c r="J80" s="111" t="s">
        <v>709</v>
      </c>
    </row>
    <row r="81" spans="1:10">
      <c r="A81" s="111">
        <v>80</v>
      </c>
      <c r="B81" s="111" t="s">
        <v>417</v>
      </c>
      <c r="C81" s="111" t="s">
        <v>324</v>
      </c>
      <c r="D81" s="111" t="s">
        <v>702</v>
      </c>
      <c r="E81" s="111" t="s">
        <v>703</v>
      </c>
      <c r="F81" s="111" t="s">
        <v>673</v>
      </c>
      <c r="G81" s="111" t="s">
        <v>704</v>
      </c>
      <c r="J81" s="111" t="s">
        <v>709</v>
      </c>
    </row>
    <row r="82" spans="1:10">
      <c r="A82" s="111">
        <v>81</v>
      </c>
      <c r="B82" s="111" t="s">
        <v>417</v>
      </c>
      <c r="C82" s="111" t="s">
        <v>324</v>
      </c>
      <c r="D82" s="111" t="s">
        <v>705</v>
      </c>
      <c r="E82" s="111" t="s">
        <v>706</v>
      </c>
      <c r="F82" s="111" t="s">
        <v>477</v>
      </c>
      <c r="G82" s="111" t="s">
        <v>707</v>
      </c>
      <c r="J82" s="111" t="s">
        <v>709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708</v>
      </c>
      <c r="B1" s="56" t="s">
        <v>150</v>
      </c>
      <c r="C1" s="56" t="s">
        <v>151</v>
      </c>
      <c r="D1" s="56" t="s">
        <v>1243</v>
      </c>
    </row>
    <row r="2" spans="1:4">
      <c r="A2" s="56">
        <v>1</v>
      </c>
      <c r="B2" s="56" t="s">
        <v>710</v>
      </c>
      <c r="C2" s="56" t="s">
        <v>710</v>
      </c>
      <c r="D2" s="56" t="s">
        <v>711</v>
      </c>
    </row>
    <row r="3" spans="1:4">
      <c r="A3" s="56">
        <v>2</v>
      </c>
      <c r="B3" s="56" t="s">
        <v>710</v>
      </c>
      <c r="C3" s="56" t="s">
        <v>712</v>
      </c>
      <c r="D3" s="56" t="s">
        <v>713</v>
      </c>
    </row>
    <row r="4" spans="1:4">
      <c r="A4" s="56">
        <v>3</v>
      </c>
      <c r="B4" s="56" t="s">
        <v>710</v>
      </c>
      <c r="C4" s="56" t="s">
        <v>714</v>
      </c>
      <c r="D4" s="56" t="s">
        <v>715</v>
      </c>
    </row>
    <row r="5" spans="1:4">
      <c r="A5" s="56">
        <v>4</v>
      </c>
      <c r="B5" s="56" t="s">
        <v>710</v>
      </c>
      <c r="C5" s="56" t="s">
        <v>716</v>
      </c>
      <c r="D5" s="56" t="s">
        <v>717</v>
      </c>
    </row>
    <row r="6" spans="1:4">
      <c r="A6" s="56">
        <v>5</v>
      </c>
      <c r="B6" s="56" t="s">
        <v>710</v>
      </c>
      <c r="C6" s="56" t="s">
        <v>718</v>
      </c>
      <c r="D6" s="56" t="s">
        <v>719</v>
      </c>
    </row>
    <row r="7" spans="1:4">
      <c r="A7" s="56">
        <v>6</v>
      </c>
      <c r="B7" s="56" t="s">
        <v>710</v>
      </c>
      <c r="C7" s="56" t="s">
        <v>720</v>
      </c>
      <c r="D7" s="56" t="s">
        <v>721</v>
      </c>
    </row>
    <row r="8" spans="1:4">
      <c r="A8" s="56">
        <v>7</v>
      </c>
      <c r="B8" s="56" t="s">
        <v>710</v>
      </c>
      <c r="C8" s="56" t="s">
        <v>722</v>
      </c>
      <c r="D8" s="56" t="s">
        <v>723</v>
      </c>
    </row>
    <row r="9" spans="1:4">
      <c r="A9" s="56">
        <v>8</v>
      </c>
      <c r="B9" s="56" t="s">
        <v>710</v>
      </c>
      <c r="C9" s="56" t="s">
        <v>724</v>
      </c>
      <c r="D9" s="56" t="s">
        <v>725</v>
      </c>
    </row>
    <row r="10" spans="1:4">
      <c r="A10" s="56">
        <v>9</v>
      </c>
      <c r="B10" s="56" t="s">
        <v>710</v>
      </c>
      <c r="C10" s="56" t="s">
        <v>726</v>
      </c>
      <c r="D10" s="56" t="s">
        <v>727</v>
      </c>
    </row>
    <row r="11" spans="1:4">
      <c r="A11" s="56">
        <v>10</v>
      </c>
      <c r="B11" s="56" t="s">
        <v>728</v>
      </c>
      <c r="C11" s="56" t="s">
        <v>730</v>
      </c>
      <c r="D11" s="56" t="s">
        <v>731</v>
      </c>
    </row>
    <row r="12" spans="1:4">
      <c r="A12" s="56">
        <v>11</v>
      </c>
      <c r="B12" s="56" t="s">
        <v>728</v>
      </c>
      <c r="C12" s="56" t="s">
        <v>732</v>
      </c>
      <c r="D12" s="56" t="s">
        <v>733</v>
      </c>
    </row>
    <row r="13" spans="1:4">
      <c r="A13" s="56">
        <v>12</v>
      </c>
      <c r="B13" s="56" t="s">
        <v>728</v>
      </c>
      <c r="C13" s="56" t="s">
        <v>728</v>
      </c>
      <c r="D13" s="56" t="s">
        <v>729</v>
      </c>
    </row>
    <row r="14" spans="1:4">
      <c r="A14" s="56">
        <v>13</v>
      </c>
      <c r="B14" s="56" t="s">
        <v>728</v>
      </c>
      <c r="C14" s="56" t="s">
        <v>734</v>
      </c>
      <c r="D14" s="56" t="s">
        <v>735</v>
      </c>
    </row>
    <row r="15" spans="1:4">
      <c r="A15" s="56">
        <v>14</v>
      </c>
      <c r="B15" s="56" t="s">
        <v>728</v>
      </c>
      <c r="C15" s="56" t="s">
        <v>736</v>
      </c>
      <c r="D15" s="56" t="s">
        <v>737</v>
      </c>
    </row>
    <row r="16" spans="1:4">
      <c r="A16" s="56">
        <v>15</v>
      </c>
      <c r="B16" s="56" t="s">
        <v>728</v>
      </c>
      <c r="C16" s="56" t="s">
        <v>738</v>
      </c>
      <c r="D16" s="56" t="s">
        <v>739</v>
      </c>
    </row>
    <row r="17" spans="1:4">
      <c r="A17" s="56">
        <v>16</v>
      </c>
      <c r="B17" s="56" t="s">
        <v>728</v>
      </c>
      <c r="C17" s="56" t="s">
        <v>740</v>
      </c>
      <c r="D17" s="56" t="s">
        <v>741</v>
      </c>
    </row>
    <row r="18" spans="1:4">
      <c r="A18" s="56">
        <v>17</v>
      </c>
      <c r="B18" s="56" t="s">
        <v>742</v>
      </c>
      <c r="C18" s="56" t="s">
        <v>744</v>
      </c>
      <c r="D18" s="56" t="s">
        <v>745</v>
      </c>
    </row>
    <row r="19" spans="1:4">
      <c r="A19" s="56">
        <v>18</v>
      </c>
      <c r="B19" s="56" t="s">
        <v>742</v>
      </c>
      <c r="C19" s="56" t="s">
        <v>746</v>
      </c>
      <c r="D19" s="56" t="s">
        <v>747</v>
      </c>
    </row>
    <row r="20" spans="1:4">
      <c r="A20" s="56">
        <v>19</v>
      </c>
      <c r="B20" s="56" t="s">
        <v>742</v>
      </c>
      <c r="C20" s="56" t="s">
        <v>748</v>
      </c>
      <c r="D20" s="56" t="s">
        <v>749</v>
      </c>
    </row>
    <row r="21" spans="1:4">
      <c r="A21" s="56">
        <v>20</v>
      </c>
      <c r="B21" s="56" t="s">
        <v>742</v>
      </c>
      <c r="C21" s="56" t="s">
        <v>750</v>
      </c>
      <c r="D21" s="56" t="s">
        <v>751</v>
      </c>
    </row>
    <row r="22" spans="1:4">
      <c r="A22" s="56">
        <v>21</v>
      </c>
      <c r="B22" s="56" t="s">
        <v>742</v>
      </c>
      <c r="C22" s="56" t="s">
        <v>752</v>
      </c>
      <c r="D22" s="56" t="s">
        <v>753</v>
      </c>
    </row>
    <row r="23" spans="1:4">
      <c r="A23" s="56">
        <v>22</v>
      </c>
      <c r="B23" s="56" t="s">
        <v>742</v>
      </c>
      <c r="C23" s="56" t="s">
        <v>742</v>
      </c>
      <c r="D23" s="56" t="s">
        <v>743</v>
      </c>
    </row>
    <row r="24" spans="1:4">
      <c r="A24" s="56">
        <v>23</v>
      </c>
      <c r="B24" s="56" t="s">
        <v>742</v>
      </c>
      <c r="C24" s="56" t="s">
        <v>754</v>
      </c>
      <c r="D24" s="56" t="s">
        <v>755</v>
      </c>
    </row>
    <row r="25" spans="1:4">
      <c r="A25" s="56">
        <v>24</v>
      </c>
      <c r="B25" s="56" t="s">
        <v>742</v>
      </c>
      <c r="C25" s="56" t="s">
        <v>756</v>
      </c>
      <c r="D25" s="56" t="s">
        <v>757</v>
      </c>
    </row>
    <row r="26" spans="1:4">
      <c r="A26" s="56">
        <v>25</v>
      </c>
      <c r="B26" s="56" t="s">
        <v>742</v>
      </c>
      <c r="C26" s="56" t="s">
        <v>758</v>
      </c>
      <c r="D26" s="56" t="s">
        <v>759</v>
      </c>
    </row>
    <row r="27" spans="1:4">
      <c r="A27" s="56">
        <v>26</v>
      </c>
      <c r="B27" s="56" t="s">
        <v>742</v>
      </c>
      <c r="C27" s="56" t="s">
        <v>760</v>
      </c>
      <c r="D27" s="56" t="s">
        <v>761</v>
      </c>
    </row>
    <row r="28" spans="1:4">
      <c r="A28" s="56">
        <v>27</v>
      </c>
      <c r="B28" s="56" t="s">
        <v>742</v>
      </c>
      <c r="C28" s="56" t="s">
        <v>762</v>
      </c>
      <c r="D28" s="56" t="s">
        <v>763</v>
      </c>
    </row>
    <row r="29" spans="1:4">
      <c r="A29" s="56">
        <v>28</v>
      </c>
      <c r="B29" s="56" t="s">
        <v>742</v>
      </c>
      <c r="C29" s="56" t="s">
        <v>764</v>
      </c>
      <c r="D29" s="56" t="s">
        <v>765</v>
      </c>
    </row>
    <row r="30" spans="1:4">
      <c r="A30" s="56">
        <v>29</v>
      </c>
      <c r="B30" s="56" t="s">
        <v>742</v>
      </c>
      <c r="C30" s="56" t="s">
        <v>766</v>
      </c>
      <c r="D30" s="56" t="s">
        <v>767</v>
      </c>
    </row>
    <row r="31" spans="1:4">
      <c r="A31" s="56">
        <v>30</v>
      </c>
      <c r="B31" s="56" t="s">
        <v>768</v>
      </c>
      <c r="C31" s="56" t="s">
        <v>770</v>
      </c>
      <c r="D31" s="56" t="s">
        <v>771</v>
      </c>
    </row>
    <row r="32" spans="1:4">
      <c r="A32" s="56">
        <v>31</v>
      </c>
      <c r="B32" s="56" t="s">
        <v>768</v>
      </c>
      <c r="C32" s="56" t="s">
        <v>772</v>
      </c>
      <c r="D32" s="56" t="s">
        <v>773</v>
      </c>
    </row>
    <row r="33" spans="1:4">
      <c r="A33" s="56">
        <v>32</v>
      </c>
      <c r="B33" s="56" t="s">
        <v>768</v>
      </c>
      <c r="C33" s="56" t="s">
        <v>774</v>
      </c>
      <c r="D33" s="56" t="s">
        <v>775</v>
      </c>
    </row>
    <row r="34" spans="1:4">
      <c r="A34" s="56">
        <v>33</v>
      </c>
      <c r="B34" s="56" t="s">
        <v>768</v>
      </c>
      <c r="C34" s="56" t="s">
        <v>768</v>
      </c>
      <c r="D34" s="56" t="s">
        <v>769</v>
      </c>
    </row>
    <row r="35" spans="1:4">
      <c r="A35" s="56">
        <v>34</v>
      </c>
      <c r="B35" s="56" t="s">
        <v>768</v>
      </c>
      <c r="C35" s="56" t="s">
        <v>776</v>
      </c>
      <c r="D35" s="56" t="s">
        <v>777</v>
      </c>
    </row>
    <row r="36" spans="1:4">
      <c r="A36" s="56">
        <v>35</v>
      </c>
      <c r="B36" s="56" t="s">
        <v>768</v>
      </c>
      <c r="C36" s="56" t="s">
        <v>778</v>
      </c>
      <c r="D36" s="56" t="s">
        <v>779</v>
      </c>
    </row>
    <row r="37" spans="1:4">
      <c r="A37" s="56">
        <v>36</v>
      </c>
      <c r="B37" s="56" t="s">
        <v>768</v>
      </c>
      <c r="C37" s="56" t="s">
        <v>780</v>
      </c>
      <c r="D37" s="56" t="s">
        <v>781</v>
      </c>
    </row>
    <row r="38" spans="1:4">
      <c r="A38" s="56">
        <v>37</v>
      </c>
      <c r="B38" s="56" t="s">
        <v>768</v>
      </c>
      <c r="C38" s="56" t="s">
        <v>782</v>
      </c>
      <c r="D38" s="56" t="s">
        <v>783</v>
      </c>
    </row>
    <row r="39" spans="1:4">
      <c r="A39" s="56">
        <v>38</v>
      </c>
      <c r="B39" s="56" t="s">
        <v>768</v>
      </c>
      <c r="C39" s="56" t="s">
        <v>784</v>
      </c>
      <c r="D39" s="56" t="s">
        <v>785</v>
      </c>
    </row>
    <row r="40" spans="1:4">
      <c r="A40" s="56">
        <v>39</v>
      </c>
      <c r="B40" s="56" t="s">
        <v>786</v>
      </c>
      <c r="C40" s="56" t="s">
        <v>788</v>
      </c>
      <c r="D40" s="56" t="s">
        <v>789</v>
      </c>
    </row>
    <row r="41" spans="1:4">
      <c r="A41" s="56">
        <v>40</v>
      </c>
      <c r="B41" s="56" t="s">
        <v>786</v>
      </c>
      <c r="C41" s="56" t="s">
        <v>790</v>
      </c>
      <c r="D41" s="56" t="s">
        <v>791</v>
      </c>
    </row>
    <row r="42" spans="1:4">
      <c r="A42" s="56">
        <v>41</v>
      </c>
      <c r="B42" s="56" t="s">
        <v>786</v>
      </c>
      <c r="C42" s="56" t="s">
        <v>786</v>
      </c>
      <c r="D42" s="56" t="s">
        <v>787</v>
      </c>
    </row>
    <row r="43" spans="1:4">
      <c r="A43" s="56">
        <v>42</v>
      </c>
      <c r="B43" s="56" t="s">
        <v>786</v>
      </c>
      <c r="C43" s="56" t="s">
        <v>792</v>
      </c>
      <c r="D43" s="56" t="s">
        <v>793</v>
      </c>
    </row>
    <row r="44" spans="1:4">
      <c r="A44" s="56">
        <v>43</v>
      </c>
      <c r="B44" s="56" t="s">
        <v>786</v>
      </c>
      <c r="C44" s="56" t="s">
        <v>794</v>
      </c>
      <c r="D44" s="56" t="s">
        <v>795</v>
      </c>
    </row>
    <row r="45" spans="1:4">
      <c r="A45" s="56">
        <v>44</v>
      </c>
      <c r="B45" s="56" t="s">
        <v>786</v>
      </c>
      <c r="C45" s="56" t="s">
        <v>796</v>
      </c>
      <c r="D45" s="56" t="s">
        <v>797</v>
      </c>
    </row>
    <row r="46" spans="1:4">
      <c r="A46" s="56">
        <v>45</v>
      </c>
      <c r="B46" s="56" t="s">
        <v>786</v>
      </c>
      <c r="C46" s="56" t="s">
        <v>798</v>
      </c>
      <c r="D46" s="56" t="s">
        <v>799</v>
      </c>
    </row>
    <row r="47" spans="1:4">
      <c r="A47" s="56">
        <v>46</v>
      </c>
      <c r="B47" s="56" t="s">
        <v>786</v>
      </c>
      <c r="C47" s="56" t="s">
        <v>800</v>
      </c>
      <c r="D47" s="56" t="s">
        <v>801</v>
      </c>
    </row>
    <row r="48" spans="1:4">
      <c r="A48" s="56">
        <v>47</v>
      </c>
      <c r="B48" s="56" t="s">
        <v>786</v>
      </c>
      <c r="C48" s="56" t="s">
        <v>802</v>
      </c>
      <c r="D48" s="56" t="s">
        <v>803</v>
      </c>
    </row>
    <row r="49" spans="1:4">
      <c r="A49" s="56">
        <v>48</v>
      </c>
      <c r="B49" s="56" t="s">
        <v>786</v>
      </c>
      <c r="C49" s="56" t="s">
        <v>804</v>
      </c>
      <c r="D49" s="56" t="s">
        <v>805</v>
      </c>
    </row>
    <row r="50" spans="1:4">
      <c r="A50" s="56">
        <v>49</v>
      </c>
      <c r="B50" s="56" t="s">
        <v>786</v>
      </c>
      <c r="C50" s="56" t="s">
        <v>806</v>
      </c>
      <c r="D50" s="56" t="s">
        <v>807</v>
      </c>
    </row>
    <row r="51" spans="1:4">
      <c r="A51" s="56">
        <v>50</v>
      </c>
      <c r="B51" s="56" t="s">
        <v>786</v>
      </c>
      <c r="C51" s="56" t="s">
        <v>808</v>
      </c>
      <c r="D51" s="56" t="s">
        <v>809</v>
      </c>
    </row>
    <row r="52" spans="1:4">
      <c r="A52" s="56">
        <v>51</v>
      </c>
      <c r="B52" s="56" t="s">
        <v>786</v>
      </c>
      <c r="C52" s="56" t="s">
        <v>810</v>
      </c>
      <c r="D52" s="56" t="s">
        <v>811</v>
      </c>
    </row>
    <row r="53" spans="1:4">
      <c r="A53" s="56">
        <v>52</v>
      </c>
      <c r="B53" s="56" t="s">
        <v>786</v>
      </c>
      <c r="C53" s="56" t="s">
        <v>812</v>
      </c>
      <c r="D53" s="56" t="s">
        <v>813</v>
      </c>
    </row>
    <row r="54" spans="1:4">
      <c r="A54" s="56">
        <v>53</v>
      </c>
      <c r="B54" s="56" t="s">
        <v>786</v>
      </c>
      <c r="C54" s="56" t="s">
        <v>814</v>
      </c>
      <c r="D54" s="56" t="s">
        <v>815</v>
      </c>
    </row>
    <row r="55" spans="1:4">
      <c r="A55" s="56">
        <v>54</v>
      </c>
      <c r="B55" s="56" t="s">
        <v>816</v>
      </c>
      <c r="C55" s="56" t="s">
        <v>818</v>
      </c>
      <c r="D55" s="56" t="s">
        <v>819</v>
      </c>
    </row>
    <row r="56" spans="1:4">
      <c r="A56" s="56">
        <v>55</v>
      </c>
      <c r="B56" s="56" t="s">
        <v>816</v>
      </c>
      <c r="C56" s="56" t="s">
        <v>820</v>
      </c>
      <c r="D56" s="56" t="s">
        <v>821</v>
      </c>
    </row>
    <row r="57" spans="1:4">
      <c r="A57" s="56">
        <v>56</v>
      </c>
      <c r="B57" s="56" t="s">
        <v>816</v>
      </c>
      <c r="C57" s="56" t="s">
        <v>822</v>
      </c>
      <c r="D57" s="56" t="s">
        <v>823</v>
      </c>
    </row>
    <row r="58" spans="1:4">
      <c r="A58" s="56">
        <v>57</v>
      </c>
      <c r="B58" s="56" t="s">
        <v>816</v>
      </c>
      <c r="C58" s="56" t="s">
        <v>816</v>
      </c>
      <c r="D58" s="56" t="s">
        <v>817</v>
      </c>
    </row>
    <row r="59" spans="1:4">
      <c r="A59" s="56">
        <v>58</v>
      </c>
      <c r="B59" s="56" t="s">
        <v>816</v>
      </c>
      <c r="C59" s="56" t="s">
        <v>824</v>
      </c>
      <c r="D59" s="56" t="s">
        <v>825</v>
      </c>
    </row>
    <row r="60" spans="1:4">
      <c r="A60" s="56">
        <v>59</v>
      </c>
      <c r="B60" s="56" t="s">
        <v>816</v>
      </c>
      <c r="C60" s="56" t="s">
        <v>826</v>
      </c>
      <c r="D60" s="56" t="s">
        <v>827</v>
      </c>
    </row>
    <row r="61" spans="1:4">
      <c r="A61" s="56">
        <v>60</v>
      </c>
      <c r="B61" s="56" t="s">
        <v>816</v>
      </c>
      <c r="C61" s="56" t="s">
        <v>828</v>
      </c>
      <c r="D61" s="56" t="s">
        <v>829</v>
      </c>
    </row>
    <row r="62" spans="1:4">
      <c r="A62" s="56">
        <v>61</v>
      </c>
      <c r="B62" s="56" t="s">
        <v>816</v>
      </c>
      <c r="C62" s="56" t="s">
        <v>830</v>
      </c>
      <c r="D62" s="56" t="s">
        <v>831</v>
      </c>
    </row>
    <row r="63" spans="1:4">
      <c r="A63" s="56">
        <v>62</v>
      </c>
      <c r="B63" s="56" t="s">
        <v>816</v>
      </c>
      <c r="C63" s="56" t="s">
        <v>832</v>
      </c>
      <c r="D63" s="56" t="s">
        <v>833</v>
      </c>
    </row>
    <row r="64" spans="1:4">
      <c r="A64" s="56">
        <v>63</v>
      </c>
      <c r="B64" s="56" t="s">
        <v>834</v>
      </c>
      <c r="C64" s="56" t="s">
        <v>836</v>
      </c>
      <c r="D64" s="56" t="s">
        <v>837</v>
      </c>
    </row>
    <row r="65" spans="1:4">
      <c r="A65" s="56">
        <v>64</v>
      </c>
      <c r="B65" s="56" t="s">
        <v>834</v>
      </c>
      <c r="C65" s="56" t="s">
        <v>838</v>
      </c>
      <c r="D65" s="56" t="s">
        <v>839</v>
      </c>
    </row>
    <row r="66" spans="1:4">
      <c r="A66" s="56">
        <v>65</v>
      </c>
      <c r="B66" s="56" t="s">
        <v>834</v>
      </c>
      <c r="C66" s="56" t="s">
        <v>840</v>
      </c>
      <c r="D66" s="56" t="s">
        <v>841</v>
      </c>
    </row>
    <row r="67" spans="1:4">
      <c r="A67" s="56">
        <v>66</v>
      </c>
      <c r="B67" s="56" t="s">
        <v>834</v>
      </c>
      <c r="C67" s="56" t="s">
        <v>842</v>
      </c>
      <c r="D67" s="56" t="s">
        <v>843</v>
      </c>
    </row>
    <row r="68" spans="1:4">
      <c r="A68" s="56">
        <v>67</v>
      </c>
      <c r="B68" s="56" t="s">
        <v>834</v>
      </c>
      <c r="C68" s="56" t="s">
        <v>844</v>
      </c>
      <c r="D68" s="56" t="s">
        <v>845</v>
      </c>
    </row>
    <row r="69" spans="1:4">
      <c r="A69" s="56">
        <v>68</v>
      </c>
      <c r="B69" s="56" t="s">
        <v>834</v>
      </c>
      <c r="C69" s="56" t="s">
        <v>802</v>
      </c>
      <c r="D69" s="56" t="s">
        <v>846</v>
      </c>
    </row>
    <row r="70" spans="1:4">
      <c r="A70" s="56">
        <v>69</v>
      </c>
      <c r="B70" s="56" t="s">
        <v>834</v>
      </c>
      <c r="C70" s="56" t="s">
        <v>834</v>
      </c>
      <c r="D70" s="56" t="s">
        <v>835</v>
      </c>
    </row>
    <row r="71" spans="1:4">
      <c r="A71" s="56">
        <v>70</v>
      </c>
      <c r="B71" s="56" t="s">
        <v>834</v>
      </c>
      <c r="C71" s="56" t="s">
        <v>847</v>
      </c>
      <c r="D71" s="56" t="s">
        <v>848</v>
      </c>
    </row>
    <row r="72" spans="1:4">
      <c r="A72" s="56">
        <v>71</v>
      </c>
      <c r="B72" s="56" t="s">
        <v>834</v>
      </c>
      <c r="C72" s="56" t="s">
        <v>849</v>
      </c>
      <c r="D72" s="56" t="s">
        <v>850</v>
      </c>
    </row>
    <row r="73" spans="1:4">
      <c r="A73" s="56">
        <v>72</v>
      </c>
      <c r="B73" s="56" t="s">
        <v>834</v>
      </c>
      <c r="C73" s="56" t="s">
        <v>851</v>
      </c>
      <c r="D73" s="56" t="s">
        <v>852</v>
      </c>
    </row>
    <row r="74" spans="1:4">
      <c r="A74" s="56">
        <v>73</v>
      </c>
      <c r="B74" s="56" t="s">
        <v>834</v>
      </c>
      <c r="C74" s="56" t="s">
        <v>853</v>
      </c>
      <c r="D74" s="56" t="s">
        <v>854</v>
      </c>
    </row>
    <row r="75" spans="1:4">
      <c r="A75" s="56">
        <v>74</v>
      </c>
      <c r="B75" s="56" t="s">
        <v>834</v>
      </c>
      <c r="C75" s="56" t="s">
        <v>855</v>
      </c>
      <c r="D75" s="56" t="s">
        <v>856</v>
      </c>
    </row>
    <row r="76" spans="1:4">
      <c r="A76" s="56">
        <v>75</v>
      </c>
      <c r="B76" s="56" t="s">
        <v>834</v>
      </c>
      <c r="C76" s="56" t="s">
        <v>857</v>
      </c>
      <c r="D76" s="56" t="s">
        <v>858</v>
      </c>
    </row>
    <row r="77" spans="1:4">
      <c r="A77" s="56">
        <v>76</v>
      </c>
      <c r="B77" s="56" t="s">
        <v>834</v>
      </c>
      <c r="C77" s="56" t="s">
        <v>859</v>
      </c>
      <c r="D77" s="56" t="s">
        <v>860</v>
      </c>
    </row>
    <row r="78" spans="1:4">
      <c r="A78" s="56">
        <v>77</v>
      </c>
      <c r="B78" s="56" t="s">
        <v>834</v>
      </c>
      <c r="C78" s="56" t="s">
        <v>861</v>
      </c>
      <c r="D78" s="56" t="s">
        <v>862</v>
      </c>
    </row>
    <row r="79" spans="1:4">
      <c r="A79" s="56">
        <v>78</v>
      </c>
      <c r="B79" s="56" t="s">
        <v>863</v>
      </c>
      <c r="C79" s="56" t="s">
        <v>770</v>
      </c>
      <c r="D79" s="56" t="s">
        <v>865</v>
      </c>
    </row>
    <row r="80" spans="1:4">
      <c r="A80" s="56">
        <v>79</v>
      </c>
      <c r="B80" s="56" t="s">
        <v>863</v>
      </c>
      <c r="C80" s="56" t="s">
        <v>866</v>
      </c>
      <c r="D80" s="56" t="s">
        <v>867</v>
      </c>
    </row>
    <row r="81" spans="1:4">
      <c r="A81" s="56">
        <v>80</v>
      </c>
      <c r="B81" s="56" t="s">
        <v>863</v>
      </c>
      <c r="C81" s="56" t="s">
        <v>868</v>
      </c>
      <c r="D81" s="56" t="s">
        <v>869</v>
      </c>
    </row>
    <row r="82" spans="1:4">
      <c r="A82" s="56">
        <v>81</v>
      </c>
      <c r="B82" s="56" t="s">
        <v>863</v>
      </c>
      <c r="C82" s="56" t="s">
        <v>863</v>
      </c>
      <c r="D82" s="56" t="s">
        <v>864</v>
      </c>
    </row>
    <row r="83" spans="1:4">
      <c r="A83" s="56">
        <v>82</v>
      </c>
      <c r="B83" s="56" t="s">
        <v>863</v>
      </c>
      <c r="C83" s="56" t="s">
        <v>870</v>
      </c>
      <c r="D83" s="56" t="s">
        <v>871</v>
      </c>
    </row>
    <row r="84" spans="1:4">
      <c r="A84" s="56">
        <v>83</v>
      </c>
      <c r="B84" s="56" t="s">
        <v>863</v>
      </c>
      <c r="C84" s="56" t="s">
        <v>872</v>
      </c>
      <c r="D84" s="56" t="s">
        <v>873</v>
      </c>
    </row>
    <row r="85" spans="1:4">
      <c r="A85" s="56">
        <v>84</v>
      </c>
      <c r="B85" s="56" t="s">
        <v>863</v>
      </c>
      <c r="C85" s="56" t="s">
        <v>874</v>
      </c>
      <c r="D85" s="56" t="s">
        <v>875</v>
      </c>
    </row>
    <row r="86" spans="1:4">
      <c r="A86" s="56">
        <v>85</v>
      </c>
      <c r="B86" s="56" t="s">
        <v>863</v>
      </c>
      <c r="C86" s="56" t="s">
        <v>876</v>
      </c>
      <c r="D86" s="56" t="s">
        <v>877</v>
      </c>
    </row>
    <row r="87" spans="1:4">
      <c r="A87" s="56">
        <v>86</v>
      </c>
      <c r="B87" s="56" t="s">
        <v>878</v>
      </c>
      <c r="C87" s="56" t="s">
        <v>880</v>
      </c>
      <c r="D87" s="56" t="s">
        <v>881</v>
      </c>
    </row>
    <row r="88" spans="1:4">
      <c r="A88" s="56">
        <v>87</v>
      </c>
      <c r="B88" s="56" t="s">
        <v>878</v>
      </c>
      <c r="C88" s="56" t="s">
        <v>882</v>
      </c>
      <c r="D88" s="56" t="s">
        <v>883</v>
      </c>
    </row>
    <row r="89" spans="1:4">
      <c r="A89" s="56">
        <v>88</v>
      </c>
      <c r="B89" s="56" t="s">
        <v>878</v>
      </c>
      <c r="C89" s="56" t="s">
        <v>884</v>
      </c>
      <c r="D89" s="56" t="s">
        <v>885</v>
      </c>
    </row>
    <row r="90" spans="1:4">
      <c r="A90" s="56">
        <v>89</v>
      </c>
      <c r="B90" s="56" t="s">
        <v>878</v>
      </c>
      <c r="C90" s="56" t="s">
        <v>886</v>
      </c>
      <c r="D90" s="56" t="s">
        <v>887</v>
      </c>
    </row>
    <row r="91" spans="1:4">
      <c r="A91" s="56">
        <v>90</v>
      </c>
      <c r="B91" s="56" t="s">
        <v>878</v>
      </c>
      <c r="C91" s="56" t="s">
        <v>888</v>
      </c>
      <c r="D91" s="56" t="s">
        <v>889</v>
      </c>
    </row>
    <row r="92" spans="1:4">
      <c r="A92" s="56">
        <v>91</v>
      </c>
      <c r="B92" s="56" t="s">
        <v>878</v>
      </c>
      <c r="C92" s="56" t="s">
        <v>890</v>
      </c>
      <c r="D92" s="56" t="s">
        <v>891</v>
      </c>
    </row>
    <row r="93" spans="1:4">
      <c r="A93" s="56">
        <v>92</v>
      </c>
      <c r="B93" s="56" t="s">
        <v>878</v>
      </c>
      <c r="C93" s="56" t="s">
        <v>892</v>
      </c>
      <c r="D93" s="56" t="s">
        <v>893</v>
      </c>
    </row>
    <row r="94" spans="1:4">
      <c r="A94" s="56">
        <v>93</v>
      </c>
      <c r="B94" s="56" t="s">
        <v>878</v>
      </c>
      <c r="C94" s="56" t="s">
        <v>894</v>
      </c>
      <c r="D94" s="56" t="s">
        <v>895</v>
      </c>
    </row>
    <row r="95" spans="1:4">
      <c r="A95" s="56">
        <v>94</v>
      </c>
      <c r="B95" s="56" t="s">
        <v>878</v>
      </c>
      <c r="C95" s="56" t="s">
        <v>896</v>
      </c>
      <c r="D95" s="56" t="s">
        <v>897</v>
      </c>
    </row>
    <row r="96" spans="1:4">
      <c r="A96" s="56">
        <v>95</v>
      </c>
      <c r="B96" s="56" t="s">
        <v>878</v>
      </c>
      <c r="C96" s="56" t="s">
        <v>898</v>
      </c>
      <c r="D96" s="56" t="s">
        <v>899</v>
      </c>
    </row>
    <row r="97" spans="1:4">
      <c r="A97" s="56">
        <v>96</v>
      </c>
      <c r="B97" s="56" t="s">
        <v>878</v>
      </c>
      <c r="C97" s="56" t="s">
        <v>900</v>
      </c>
      <c r="D97" s="56" t="s">
        <v>901</v>
      </c>
    </row>
    <row r="98" spans="1:4">
      <c r="A98" s="56">
        <v>97</v>
      </c>
      <c r="B98" s="56" t="s">
        <v>878</v>
      </c>
      <c r="C98" s="56" t="s">
        <v>878</v>
      </c>
      <c r="D98" s="56" t="s">
        <v>879</v>
      </c>
    </row>
    <row r="99" spans="1:4">
      <c r="A99" s="56">
        <v>98</v>
      </c>
      <c r="B99" s="56" t="s">
        <v>878</v>
      </c>
      <c r="C99" s="56" t="s">
        <v>902</v>
      </c>
      <c r="D99" s="56" t="s">
        <v>903</v>
      </c>
    </row>
    <row r="100" spans="1:4">
      <c r="A100" s="56">
        <v>99</v>
      </c>
      <c r="B100" s="56" t="s">
        <v>878</v>
      </c>
      <c r="C100" s="56" t="s">
        <v>904</v>
      </c>
      <c r="D100" s="56" t="s">
        <v>905</v>
      </c>
    </row>
    <row r="101" spans="1:4">
      <c r="A101" s="56">
        <v>100</v>
      </c>
      <c r="B101" s="56" t="s">
        <v>878</v>
      </c>
      <c r="C101" s="56" t="s">
        <v>906</v>
      </c>
      <c r="D101" s="56" t="s">
        <v>907</v>
      </c>
    </row>
    <row r="102" spans="1:4">
      <c r="A102" s="56">
        <v>101</v>
      </c>
      <c r="B102" s="56" t="s">
        <v>878</v>
      </c>
      <c r="C102" s="56" t="s">
        <v>908</v>
      </c>
      <c r="D102" s="56" t="s">
        <v>909</v>
      </c>
    </row>
    <row r="103" spans="1:4">
      <c r="A103" s="56">
        <v>102</v>
      </c>
      <c r="B103" s="56" t="s">
        <v>878</v>
      </c>
      <c r="C103" s="56" t="s">
        <v>859</v>
      </c>
      <c r="D103" s="56" t="s">
        <v>910</v>
      </c>
    </row>
    <row r="104" spans="1:4">
      <c r="A104" s="56">
        <v>103</v>
      </c>
      <c r="B104" s="56" t="s">
        <v>911</v>
      </c>
      <c r="C104" s="56" t="s">
        <v>913</v>
      </c>
      <c r="D104" s="56" t="s">
        <v>914</v>
      </c>
    </row>
    <row r="105" spans="1:4">
      <c r="A105" s="56">
        <v>104</v>
      </c>
      <c r="B105" s="56" t="s">
        <v>911</v>
      </c>
      <c r="C105" s="56" t="s">
        <v>915</v>
      </c>
      <c r="D105" s="56" t="s">
        <v>916</v>
      </c>
    </row>
    <row r="106" spans="1:4">
      <c r="A106" s="56">
        <v>105</v>
      </c>
      <c r="B106" s="56" t="s">
        <v>911</v>
      </c>
      <c r="C106" s="56" t="s">
        <v>917</v>
      </c>
      <c r="D106" s="56" t="s">
        <v>918</v>
      </c>
    </row>
    <row r="107" spans="1:4">
      <c r="A107" s="56">
        <v>106</v>
      </c>
      <c r="B107" s="56" t="s">
        <v>911</v>
      </c>
      <c r="C107" s="56" t="s">
        <v>911</v>
      </c>
      <c r="D107" s="56" t="s">
        <v>912</v>
      </c>
    </row>
    <row r="108" spans="1:4">
      <c r="A108" s="56">
        <v>107</v>
      </c>
      <c r="B108" s="56" t="s">
        <v>911</v>
      </c>
      <c r="C108" s="56" t="s">
        <v>919</v>
      </c>
      <c r="D108" s="56" t="s">
        <v>920</v>
      </c>
    </row>
    <row r="109" spans="1:4">
      <c r="A109" s="56">
        <v>108</v>
      </c>
      <c r="B109" s="56" t="s">
        <v>911</v>
      </c>
      <c r="C109" s="56" t="s">
        <v>921</v>
      </c>
      <c r="D109" s="56" t="s">
        <v>922</v>
      </c>
    </row>
    <row r="110" spans="1:4">
      <c r="A110" s="56">
        <v>109</v>
      </c>
      <c r="B110" s="56" t="s">
        <v>911</v>
      </c>
      <c r="C110" s="56" t="s">
        <v>923</v>
      </c>
      <c r="D110" s="56" t="s">
        <v>924</v>
      </c>
    </row>
    <row r="111" spans="1:4">
      <c r="A111" s="56">
        <v>110</v>
      </c>
      <c r="B111" s="56" t="s">
        <v>911</v>
      </c>
      <c r="C111" s="56" t="s">
        <v>925</v>
      </c>
      <c r="D111" s="56" t="s">
        <v>926</v>
      </c>
    </row>
    <row r="112" spans="1:4">
      <c r="A112" s="56">
        <v>111</v>
      </c>
      <c r="B112" s="56" t="s">
        <v>911</v>
      </c>
      <c r="C112" s="56" t="s">
        <v>927</v>
      </c>
      <c r="D112" s="56" t="s">
        <v>928</v>
      </c>
    </row>
    <row r="113" spans="1:4">
      <c r="A113" s="56">
        <v>112</v>
      </c>
      <c r="B113" s="56" t="s">
        <v>929</v>
      </c>
      <c r="C113" s="56" t="s">
        <v>931</v>
      </c>
      <c r="D113" s="56" t="s">
        <v>932</v>
      </c>
    </row>
    <row r="114" spans="1:4">
      <c r="A114" s="56">
        <v>113</v>
      </c>
      <c r="B114" s="56" t="s">
        <v>929</v>
      </c>
      <c r="C114" s="56" t="s">
        <v>933</v>
      </c>
      <c r="D114" s="56" t="s">
        <v>934</v>
      </c>
    </row>
    <row r="115" spans="1:4">
      <c r="A115" s="56">
        <v>114</v>
      </c>
      <c r="B115" s="56" t="s">
        <v>929</v>
      </c>
      <c r="C115" s="56" t="s">
        <v>929</v>
      </c>
      <c r="D115" s="56" t="s">
        <v>930</v>
      </c>
    </row>
    <row r="116" spans="1:4">
      <c r="A116" s="56">
        <v>115</v>
      </c>
      <c r="B116" s="56" t="s">
        <v>929</v>
      </c>
      <c r="C116" s="56" t="s">
        <v>935</v>
      </c>
      <c r="D116" s="56" t="s">
        <v>936</v>
      </c>
    </row>
    <row r="117" spans="1:4">
      <c r="A117" s="56">
        <v>116</v>
      </c>
      <c r="B117" s="56" t="s">
        <v>929</v>
      </c>
      <c r="C117" s="56" t="s">
        <v>937</v>
      </c>
      <c r="D117" s="56" t="s">
        <v>938</v>
      </c>
    </row>
    <row r="118" spans="1:4">
      <c r="A118" s="56">
        <v>117</v>
      </c>
      <c r="B118" s="56" t="s">
        <v>929</v>
      </c>
      <c r="C118" s="56" t="s">
        <v>939</v>
      </c>
      <c r="D118" s="56" t="s">
        <v>940</v>
      </c>
    </row>
    <row r="119" spans="1:4">
      <c r="A119" s="56">
        <v>118</v>
      </c>
      <c r="B119" s="56" t="s">
        <v>929</v>
      </c>
      <c r="C119" s="56" t="s">
        <v>941</v>
      </c>
      <c r="D119" s="56" t="s">
        <v>942</v>
      </c>
    </row>
    <row r="120" spans="1:4">
      <c r="A120" s="56">
        <v>119</v>
      </c>
      <c r="B120" s="56" t="s">
        <v>943</v>
      </c>
      <c r="C120" s="56" t="s">
        <v>945</v>
      </c>
      <c r="D120" s="56" t="s">
        <v>946</v>
      </c>
    </row>
    <row r="121" spans="1:4">
      <c r="A121" s="56">
        <v>120</v>
      </c>
      <c r="B121" s="56" t="s">
        <v>943</v>
      </c>
      <c r="C121" s="56" t="s">
        <v>734</v>
      </c>
      <c r="D121" s="56" t="s">
        <v>947</v>
      </c>
    </row>
    <row r="122" spans="1:4">
      <c r="A122" s="56">
        <v>121</v>
      </c>
      <c r="B122" s="56" t="s">
        <v>943</v>
      </c>
      <c r="C122" s="56" t="s">
        <v>948</v>
      </c>
      <c r="D122" s="56" t="s">
        <v>949</v>
      </c>
    </row>
    <row r="123" spans="1:4">
      <c r="A123" s="56">
        <v>122</v>
      </c>
      <c r="B123" s="56" t="s">
        <v>943</v>
      </c>
      <c r="C123" s="56" t="s">
        <v>950</v>
      </c>
      <c r="D123" s="56" t="s">
        <v>951</v>
      </c>
    </row>
    <row r="124" spans="1:4">
      <c r="A124" s="56">
        <v>123</v>
      </c>
      <c r="B124" s="56" t="s">
        <v>943</v>
      </c>
      <c r="C124" s="56" t="s">
        <v>952</v>
      </c>
      <c r="D124" s="56" t="s">
        <v>953</v>
      </c>
    </row>
    <row r="125" spans="1:4">
      <c r="A125" s="56">
        <v>124</v>
      </c>
      <c r="B125" s="56" t="s">
        <v>943</v>
      </c>
      <c r="C125" s="56" t="s">
        <v>954</v>
      </c>
      <c r="D125" s="56" t="s">
        <v>955</v>
      </c>
    </row>
    <row r="126" spans="1:4">
      <c r="A126" s="56">
        <v>125</v>
      </c>
      <c r="B126" s="56" t="s">
        <v>943</v>
      </c>
      <c r="C126" s="56" t="s">
        <v>943</v>
      </c>
      <c r="D126" s="56" t="s">
        <v>944</v>
      </c>
    </row>
    <row r="127" spans="1:4">
      <c r="A127" s="56">
        <v>126</v>
      </c>
      <c r="B127" s="56" t="s">
        <v>943</v>
      </c>
      <c r="C127" s="56" t="s">
        <v>956</v>
      </c>
      <c r="D127" s="56" t="s">
        <v>957</v>
      </c>
    </row>
    <row r="128" spans="1:4">
      <c r="A128" s="56">
        <v>127</v>
      </c>
      <c r="B128" s="56" t="s">
        <v>943</v>
      </c>
      <c r="C128" s="56" t="s">
        <v>958</v>
      </c>
      <c r="D128" s="56" t="s">
        <v>959</v>
      </c>
    </row>
    <row r="129" spans="1:4">
      <c r="A129" s="56">
        <v>128</v>
      </c>
      <c r="B129" s="56" t="s">
        <v>943</v>
      </c>
      <c r="C129" s="56" t="s">
        <v>960</v>
      </c>
      <c r="D129" s="56" t="s">
        <v>961</v>
      </c>
    </row>
    <row r="130" spans="1:4">
      <c r="A130" s="56">
        <v>129</v>
      </c>
      <c r="B130" s="56" t="s">
        <v>943</v>
      </c>
      <c r="C130" s="56" t="s">
        <v>962</v>
      </c>
      <c r="D130" s="56" t="s">
        <v>963</v>
      </c>
    </row>
    <row r="131" spans="1:4">
      <c r="A131" s="56">
        <v>130</v>
      </c>
      <c r="B131" s="56" t="s">
        <v>943</v>
      </c>
      <c r="C131" s="56" t="s">
        <v>964</v>
      </c>
      <c r="D131" s="56" t="s">
        <v>965</v>
      </c>
    </row>
    <row r="132" spans="1:4">
      <c r="A132" s="56">
        <v>131</v>
      </c>
      <c r="B132" s="56" t="s">
        <v>966</v>
      </c>
      <c r="C132" s="56" t="s">
        <v>968</v>
      </c>
      <c r="D132" s="56" t="s">
        <v>969</v>
      </c>
    </row>
    <row r="133" spans="1:4">
      <c r="A133" s="56">
        <v>132</v>
      </c>
      <c r="B133" s="56" t="s">
        <v>966</v>
      </c>
      <c r="C133" s="56" t="s">
        <v>844</v>
      </c>
      <c r="D133" s="56" t="s">
        <v>970</v>
      </c>
    </row>
    <row r="134" spans="1:4">
      <c r="A134" s="56">
        <v>133</v>
      </c>
      <c r="B134" s="56" t="s">
        <v>966</v>
      </c>
      <c r="C134" s="56" t="s">
        <v>971</v>
      </c>
      <c r="D134" s="56" t="s">
        <v>972</v>
      </c>
    </row>
    <row r="135" spans="1:4">
      <c r="A135" s="56">
        <v>134</v>
      </c>
      <c r="B135" s="56" t="s">
        <v>966</v>
      </c>
      <c r="C135" s="56" t="s">
        <v>973</v>
      </c>
      <c r="D135" s="56" t="s">
        <v>974</v>
      </c>
    </row>
    <row r="136" spans="1:4">
      <c r="A136" s="56">
        <v>135</v>
      </c>
      <c r="B136" s="56" t="s">
        <v>966</v>
      </c>
      <c r="C136" s="56" t="s">
        <v>975</v>
      </c>
      <c r="D136" s="56" t="s">
        <v>976</v>
      </c>
    </row>
    <row r="137" spans="1:4">
      <c r="A137" s="56">
        <v>136</v>
      </c>
      <c r="B137" s="56" t="s">
        <v>966</v>
      </c>
      <c r="C137" s="56" t="s">
        <v>966</v>
      </c>
      <c r="D137" s="56" t="s">
        <v>967</v>
      </c>
    </row>
    <row r="138" spans="1:4">
      <c r="A138" s="56">
        <v>137</v>
      </c>
      <c r="B138" s="56" t="s">
        <v>966</v>
      </c>
      <c r="C138" s="56" t="s">
        <v>977</v>
      </c>
      <c r="D138" s="56" t="s">
        <v>978</v>
      </c>
    </row>
    <row r="139" spans="1:4">
      <c r="A139" s="56">
        <v>138</v>
      </c>
      <c r="B139" s="56" t="s">
        <v>966</v>
      </c>
      <c r="C139" s="56" t="s">
        <v>979</v>
      </c>
      <c r="D139" s="56" t="s">
        <v>980</v>
      </c>
    </row>
    <row r="140" spans="1:4">
      <c r="A140" s="56">
        <v>139</v>
      </c>
      <c r="B140" s="56" t="s">
        <v>966</v>
      </c>
      <c r="C140" s="56" t="s">
        <v>981</v>
      </c>
      <c r="D140" s="56" t="s">
        <v>982</v>
      </c>
    </row>
    <row r="141" spans="1:4">
      <c r="A141" s="56">
        <v>140</v>
      </c>
      <c r="B141" s="56" t="s">
        <v>966</v>
      </c>
      <c r="C141" s="56" t="s">
        <v>983</v>
      </c>
      <c r="D141" s="56" t="s">
        <v>984</v>
      </c>
    </row>
    <row r="142" spans="1:4">
      <c r="A142" s="56">
        <v>141</v>
      </c>
      <c r="B142" s="56" t="s">
        <v>966</v>
      </c>
      <c r="C142" s="56" t="s">
        <v>985</v>
      </c>
      <c r="D142" s="56" t="s">
        <v>986</v>
      </c>
    </row>
    <row r="143" spans="1:4">
      <c r="A143" s="56">
        <v>142</v>
      </c>
      <c r="B143" s="56" t="s">
        <v>966</v>
      </c>
      <c r="C143" s="56" t="s">
        <v>987</v>
      </c>
      <c r="D143" s="56" t="s">
        <v>988</v>
      </c>
    </row>
    <row r="144" spans="1:4">
      <c r="A144" s="56">
        <v>143</v>
      </c>
      <c r="B144" s="56" t="s">
        <v>966</v>
      </c>
      <c r="C144" s="56" t="s">
        <v>989</v>
      </c>
      <c r="D144" s="56" t="s">
        <v>990</v>
      </c>
    </row>
    <row r="145" spans="1:4">
      <c r="A145" s="56">
        <v>144</v>
      </c>
      <c r="B145" s="56" t="s">
        <v>991</v>
      </c>
      <c r="C145" s="56" t="s">
        <v>993</v>
      </c>
      <c r="D145" s="56" t="s">
        <v>994</v>
      </c>
    </row>
    <row r="146" spans="1:4">
      <c r="A146" s="56">
        <v>145</v>
      </c>
      <c r="B146" s="56" t="s">
        <v>991</v>
      </c>
      <c r="C146" s="56" t="s">
        <v>995</v>
      </c>
      <c r="D146" s="56" t="s">
        <v>996</v>
      </c>
    </row>
    <row r="147" spans="1:4">
      <c r="A147" s="56">
        <v>146</v>
      </c>
      <c r="B147" s="56" t="s">
        <v>991</v>
      </c>
      <c r="C147" s="56" t="s">
        <v>997</v>
      </c>
      <c r="D147" s="56" t="s">
        <v>998</v>
      </c>
    </row>
    <row r="148" spans="1:4">
      <c r="A148" s="56">
        <v>147</v>
      </c>
      <c r="B148" s="56" t="s">
        <v>991</v>
      </c>
      <c r="C148" s="56" t="s">
        <v>999</v>
      </c>
      <c r="D148" s="56" t="s">
        <v>1000</v>
      </c>
    </row>
    <row r="149" spans="1:4">
      <c r="A149" s="56">
        <v>148</v>
      </c>
      <c r="B149" s="56" t="s">
        <v>991</v>
      </c>
      <c r="C149" s="56" t="s">
        <v>1001</v>
      </c>
      <c r="D149" s="56" t="s">
        <v>1002</v>
      </c>
    </row>
    <row r="150" spans="1:4">
      <c r="A150" s="56">
        <v>149</v>
      </c>
      <c r="B150" s="56" t="s">
        <v>991</v>
      </c>
      <c r="C150" s="56" t="s">
        <v>1003</v>
      </c>
      <c r="D150" s="56" t="s">
        <v>1004</v>
      </c>
    </row>
    <row r="151" spans="1:4">
      <c r="A151" s="56">
        <v>150</v>
      </c>
      <c r="B151" s="56" t="s">
        <v>991</v>
      </c>
      <c r="C151" s="56" t="s">
        <v>991</v>
      </c>
      <c r="D151" s="56" t="s">
        <v>992</v>
      </c>
    </row>
    <row r="152" spans="1:4">
      <c r="A152" s="56">
        <v>151</v>
      </c>
      <c r="B152" s="56" t="s">
        <v>991</v>
      </c>
      <c r="C152" s="56" t="s">
        <v>756</v>
      </c>
      <c r="D152" s="56" t="s">
        <v>1005</v>
      </c>
    </row>
    <row r="153" spans="1:4">
      <c r="A153" s="56">
        <v>152</v>
      </c>
      <c r="B153" s="56" t="s">
        <v>991</v>
      </c>
      <c r="C153" s="56" t="s">
        <v>1006</v>
      </c>
      <c r="D153" s="56" t="s">
        <v>1007</v>
      </c>
    </row>
    <row r="154" spans="1:4">
      <c r="A154" s="56">
        <v>153</v>
      </c>
      <c r="B154" s="56" t="s">
        <v>991</v>
      </c>
      <c r="C154" s="56" t="s">
        <v>1008</v>
      </c>
      <c r="D154" s="56" t="s">
        <v>1009</v>
      </c>
    </row>
    <row r="155" spans="1:4">
      <c r="A155" s="56">
        <v>154</v>
      </c>
      <c r="B155" s="56" t="s">
        <v>991</v>
      </c>
      <c r="C155" s="56" t="s">
        <v>1010</v>
      </c>
      <c r="D155" s="56" t="s">
        <v>1011</v>
      </c>
    </row>
    <row r="156" spans="1:4">
      <c r="A156" s="56">
        <v>155</v>
      </c>
      <c r="B156" s="56" t="s">
        <v>1012</v>
      </c>
      <c r="C156" s="56" t="s">
        <v>1014</v>
      </c>
      <c r="D156" s="56" t="s">
        <v>1015</v>
      </c>
    </row>
    <row r="157" spans="1:4">
      <c r="A157" s="56">
        <v>156</v>
      </c>
      <c r="B157" s="56" t="s">
        <v>1012</v>
      </c>
      <c r="C157" s="56" t="s">
        <v>1016</v>
      </c>
      <c r="D157" s="56" t="s">
        <v>1017</v>
      </c>
    </row>
    <row r="158" spans="1:4">
      <c r="A158" s="56">
        <v>157</v>
      </c>
      <c r="B158" s="56" t="s">
        <v>1012</v>
      </c>
      <c r="C158" s="56" t="s">
        <v>1018</v>
      </c>
      <c r="D158" s="56" t="s">
        <v>1019</v>
      </c>
    </row>
    <row r="159" spans="1:4">
      <c r="A159" s="56">
        <v>158</v>
      </c>
      <c r="B159" s="56" t="s">
        <v>1012</v>
      </c>
      <c r="C159" s="56" t="s">
        <v>1020</v>
      </c>
      <c r="D159" s="56" t="s">
        <v>1021</v>
      </c>
    </row>
    <row r="160" spans="1:4">
      <c r="A160" s="56">
        <v>159</v>
      </c>
      <c r="B160" s="56" t="s">
        <v>1012</v>
      </c>
      <c r="C160" s="56" t="s">
        <v>780</v>
      </c>
      <c r="D160" s="56" t="s">
        <v>1022</v>
      </c>
    </row>
    <row r="161" spans="1:4">
      <c r="A161" s="56">
        <v>160</v>
      </c>
      <c r="B161" s="56" t="s">
        <v>1012</v>
      </c>
      <c r="C161" s="56" t="s">
        <v>1023</v>
      </c>
      <c r="D161" s="56" t="s">
        <v>1024</v>
      </c>
    </row>
    <row r="162" spans="1:4">
      <c r="A162" s="56">
        <v>161</v>
      </c>
      <c r="B162" s="56" t="s">
        <v>1012</v>
      </c>
      <c r="C162" s="56" t="s">
        <v>935</v>
      </c>
      <c r="D162" s="56" t="s">
        <v>1025</v>
      </c>
    </row>
    <row r="163" spans="1:4">
      <c r="A163" s="56">
        <v>162</v>
      </c>
      <c r="B163" s="56" t="s">
        <v>1012</v>
      </c>
      <c r="C163" s="56" t="s">
        <v>1026</v>
      </c>
      <c r="D163" s="56" t="s">
        <v>1027</v>
      </c>
    </row>
    <row r="164" spans="1:4">
      <c r="A164" s="56">
        <v>163</v>
      </c>
      <c r="B164" s="56" t="s">
        <v>1012</v>
      </c>
      <c r="C164" s="56" t="s">
        <v>1028</v>
      </c>
      <c r="D164" s="56" t="s">
        <v>1029</v>
      </c>
    </row>
    <row r="165" spans="1:4">
      <c r="A165" s="56">
        <v>164</v>
      </c>
      <c r="B165" s="56" t="s">
        <v>1012</v>
      </c>
      <c r="C165" s="56" t="s">
        <v>1012</v>
      </c>
      <c r="D165" s="56" t="s">
        <v>1013</v>
      </c>
    </row>
    <row r="166" spans="1:4">
      <c r="A166" s="56">
        <v>165</v>
      </c>
      <c r="B166" s="56" t="s">
        <v>1012</v>
      </c>
      <c r="C166" s="56" t="s">
        <v>1030</v>
      </c>
      <c r="D166" s="56" t="s">
        <v>1031</v>
      </c>
    </row>
    <row r="167" spans="1:4">
      <c r="A167" s="56">
        <v>166</v>
      </c>
      <c r="B167" s="56" t="s">
        <v>1012</v>
      </c>
      <c r="C167" s="56" t="s">
        <v>1032</v>
      </c>
      <c r="D167" s="56" t="s">
        <v>1033</v>
      </c>
    </row>
    <row r="168" spans="1:4">
      <c r="A168" s="56">
        <v>167</v>
      </c>
      <c r="B168" s="56" t="s">
        <v>1012</v>
      </c>
      <c r="C168" s="56" t="s">
        <v>1034</v>
      </c>
      <c r="D168" s="56" t="s">
        <v>1035</v>
      </c>
    </row>
    <row r="169" spans="1:4">
      <c r="A169" s="56">
        <v>168</v>
      </c>
      <c r="B169" s="56" t="s">
        <v>1012</v>
      </c>
      <c r="C169" s="56" t="s">
        <v>1036</v>
      </c>
      <c r="D169" s="56" t="s">
        <v>1037</v>
      </c>
    </row>
    <row r="170" spans="1:4">
      <c r="A170" s="56">
        <v>169</v>
      </c>
      <c r="B170" s="56" t="s">
        <v>1038</v>
      </c>
      <c r="C170" s="56" t="s">
        <v>1040</v>
      </c>
      <c r="D170" s="56" t="s">
        <v>1041</v>
      </c>
    </row>
    <row r="171" spans="1:4">
      <c r="A171" s="56">
        <v>170</v>
      </c>
      <c r="B171" s="56" t="s">
        <v>1038</v>
      </c>
      <c r="C171" s="56" t="s">
        <v>1042</v>
      </c>
      <c r="D171" s="56" t="s">
        <v>1043</v>
      </c>
    </row>
    <row r="172" spans="1:4">
      <c r="A172" s="56">
        <v>171</v>
      </c>
      <c r="B172" s="56" t="s">
        <v>1038</v>
      </c>
      <c r="C172" s="56" t="s">
        <v>1044</v>
      </c>
      <c r="D172" s="56" t="s">
        <v>1045</v>
      </c>
    </row>
    <row r="173" spans="1:4">
      <c r="A173" s="56">
        <v>172</v>
      </c>
      <c r="B173" s="56" t="s">
        <v>1038</v>
      </c>
      <c r="C173" s="56" t="s">
        <v>1046</v>
      </c>
      <c r="D173" s="56" t="s">
        <v>1047</v>
      </c>
    </row>
    <row r="174" spans="1:4">
      <c r="A174" s="56">
        <v>173</v>
      </c>
      <c r="B174" s="56" t="s">
        <v>1038</v>
      </c>
      <c r="C174" s="56" t="s">
        <v>1048</v>
      </c>
      <c r="D174" s="56" t="s">
        <v>1049</v>
      </c>
    </row>
    <row r="175" spans="1:4">
      <c r="A175" s="56">
        <v>174</v>
      </c>
      <c r="B175" s="56" t="s">
        <v>1038</v>
      </c>
      <c r="C175" s="56" t="s">
        <v>1050</v>
      </c>
      <c r="D175" s="56" t="s">
        <v>1051</v>
      </c>
    </row>
    <row r="176" spans="1:4">
      <c r="A176" s="56">
        <v>175</v>
      </c>
      <c r="B176" s="56" t="s">
        <v>1038</v>
      </c>
      <c r="C176" s="56" t="s">
        <v>1052</v>
      </c>
      <c r="D176" s="56" t="s">
        <v>1053</v>
      </c>
    </row>
    <row r="177" spans="1:4">
      <c r="A177" s="56">
        <v>176</v>
      </c>
      <c r="B177" s="56" t="s">
        <v>1038</v>
      </c>
      <c r="C177" s="56" t="s">
        <v>1054</v>
      </c>
      <c r="D177" s="56" t="s">
        <v>1055</v>
      </c>
    </row>
    <row r="178" spans="1:4">
      <c r="A178" s="56">
        <v>177</v>
      </c>
      <c r="B178" s="56" t="s">
        <v>1038</v>
      </c>
      <c r="C178" s="56" t="s">
        <v>1038</v>
      </c>
      <c r="D178" s="56" t="s">
        <v>1039</v>
      </c>
    </row>
    <row r="179" spans="1:4">
      <c r="A179" s="56">
        <v>178</v>
      </c>
      <c r="B179" s="56" t="s">
        <v>1038</v>
      </c>
      <c r="C179" s="56" t="s">
        <v>1056</v>
      </c>
      <c r="D179" s="56" t="s">
        <v>1057</v>
      </c>
    </row>
    <row r="180" spans="1:4">
      <c r="A180" s="56">
        <v>179</v>
      </c>
      <c r="B180" s="56" t="s">
        <v>1038</v>
      </c>
      <c r="C180" s="56" t="s">
        <v>1058</v>
      </c>
      <c r="D180" s="56" t="s">
        <v>1059</v>
      </c>
    </row>
    <row r="181" spans="1:4">
      <c r="A181" s="56">
        <v>180</v>
      </c>
      <c r="B181" s="56" t="s">
        <v>1038</v>
      </c>
      <c r="C181" s="56" t="s">
        <v>1060</v>
      </c>
      <c r="D181" s="56" t="s">
        <v>1061</v>
      </c>
    </row>
    <row r="182" spans="1:4">
      <c r="A182" s="56">
        <v>181</v>
      </c>
      <c r="B182" s="56" t="s">
        <v>1062</v>
      </c>
      <c r="C182" s="56" t="s">
        <v>1064</v>
      </c>
      <c r="D182" s="56" t="s">
        <v>1065</v>
      </c>
    </row>
    <row r="183" spans="1:4">
      <c r="A183" s="56">
        <v>182</v>
      </c>
      <c r="B183" s="56" t="s">
        <v>1062</v>
      </c>
      <c r="C183" s="56" t="s">
        <v>866</v>
      </c>
      <c r="D183" s="56" t="s">
        <v>1066</v>
      </c>
    </row>
    <row r="184" spans="1:4">
      <c r="A184" s="56">
        <v>183</v>
      </c>
      <c r="B184" s="56" t="s">
        <v>1062</v>
      </c>
      <c r="C184" s="56" t="s">
        <v>1062</v>
      </c>
      <c r="D184" s="56" t="s">
        <v>1063</v>
      </c>
    </row>
    <row r="185" spans="1:4">
      <c r="A185" s="56">
        <v>184</v>
      </c>
      <c r="B185" s="56" t="s">
        <v>1062</v>
      </c>
      <c r="C185" s="56" t="s">
        <v>1067</v>
      </c>
      <c r="D185" s="56" t="s">
        <v>1068</v>
      </c>
    </row>
    <row r="186" spans="1:4">
      <c r="A186" s="56">
        <v>185</v>
      </c>
      <c r="B186" s="56" t="s">
        <v>1062</v>
      </c>
      <c r="C186" s="56" t="s">
        <v>1069</v>
      </c>
      <c r="D186" s="56" t="s">
        <v>1070</v>
      </c>
    </row>
    <row r="187" spans="1:4">
      <c r="A187" s="56">
        <v>186</v>
      </c>
      <c r="B187" s="56" t="s">
        <v>1062</v>
      </c>
      <c r="C187" s="56" t="s">
        <v>1071</v>
      </c>
      <c r="D187" s="56" t="s">
        <v>1072</v>
      </c>
    </row>
    <row r="188" spans="1:4">
      <c r="A188" s="56">
        <v>187</v>
      </c>
      <c r="B188" s="56" t="s">
        <v>1073</v>
      </c>
      <c r="C188" s="56" t="s">
        <v>1075</v>
      </c>
      <c r="D188" s="56" t="s">
        <v>1076</v>
      </c>
    </row>
    <row r="189" spans="1:4">
      <c r="A189" s="56">
        <v>188</v>
      </c>
      <c r="B189" s="56" t="s">
        <v>1073</v>
      </c>
      <c r="C189" s="56" t="s">
        <v>1077</v>
      </c>
      <c r="D189" s="56" t="s">
        <v>1078</v>
      </c>
    </row>
    <row r="190" spans="1:4">
      <c r="A190" s="56">
        <v>189</v>
      </c>
      <c r="B190" s="56" t="s">
        <v>1073</v>
      </c>
      <c r="C190" s="56" t="s">
        <v>1079</v>
      </c>
      <c r="D190" s="56" t="s">
        <v>1080</v>
      </c>
    </row>
    <row r="191" spans="1:4">
      <c r="A191" s="56">
        <v>190</v>
      </c>
      <c r="B191" s="56" t="s">
        <v>1073</v>
      </c>
      <c r="C191" s="56" t="s">
        <v>1081</v>
      </c>
      <c r="D191" s="56" t="s">
        <v>1082</v>
      </c>
    </row>
    <row r="192" spans="1:4">
      <c r="A192" s="56">
        <v>191</v>
      </c>
      <c r="B192" s="56" t="s">
        <v>1073</v>
      </c>
      <c r="C192" s="56" t="s">
        <v>1018</v>
      </c>
      <c r="D192" s="56" t="s">
        <v>1083</v>
      </c>
    </row>
    <row r="193" spans="1:4">
      <c r="A193" s="56">
        <v>192</v>
      </c>
      <c r="B193" s="56" t="s">
        <v>1073</v>
      </c>
      <c r="C193" s="56" t="s">
        <v>1084</v>
      </c>
      <c r="D193" s="56" t="s">
        <v>1085</v>
      </c>
    </row>
    <row r="194" spans="1:4">
      <c r="A194" s="56">
        <v>193</v>
      </c>
      <c r="B194" s="56" t="s">
        <v>1073</v>
      </c>
      <c r="C194" s="56" t="s">
        <v>1086</v>
      </c>
      <c r="D194" s="56" t="s">
        <v>1087</v>
      </c>
    </row>
    <row r="195" spans="1:4">
      <c r="A195" s="56">
        <v>194</v>
      </c>
      <c r="B195" s="56" t="s">
        <v>1073</v>
      </c>
      <c r="C195" s="56" t="s">
        <v>1088</v>
      </c>
      <c r="D195" s="56" t="s">
        <v>1089</v>
      </c>
    </row>
    <row r="196" spans="1:4">
      <c r="A196" s="56">
        <v>195</v>
      </c>
      <c r="B196" s="56" t="s">
        <v>1073</v>
      </c>
      <c r="C196" s="56" t="s">
        <v>1090</v>
      </c>
      <c r="D196" s="56" t="s">
        <v>1091</v>
      </c>
    </row>
    <row r="197" spans="1:4">
      <c r="A197" s="56">
        <v>196</v>
      </c>
      <c r="B197" s="56" t="s">
        <v>1073</v>
      </c>
      <c r="C197" s="56" t="s">
        <v>1092</v>
      </c>
      <c r="D197" s="56" t="s">
        <v>1093</v>
      </c>
    </row>
    <row r="198" spans="1:4">
      <c r="A198" s="56">
        <v>197</v>
      </c>
      <c r="B198" s="56" t="s">
        <v>1073</v>
      </c>
      <c r="C198" s="56" t="s">
        <v>1094</v>
      </c>
      <c r="D198" s="56" t="s">
        <v>1095</v>
      </c>
    </row>
    <row r="199" spans="1:4">
      <c r="A199" s="56">
        <v>198</v>
      </c>
      <c r="B199" s="56" t="s">
        <v>1073</v>
      </c>
      <c r="C199" s="56" t="s">
        <v>1096</v>
      </c>
      <c r="D199" s="56" t="s">
        <v>1097</v>
      </c>
    </row>
    <row r="200" spans="1:4">
      <c r="A200" s="56">
        <v>199</v>
      </c>
      <c r="B200" s="56" t="s">
        <v>1073</v>
      </c>
      <c r="C200" s="56" t="s">
        <v>1073</v>
      </c>
      <c r="D200" s="56" t="s">
        <v>1074</v>
      </c>
    </row>
    <row r="201" spans="1:4">
      <c r="A201" s="56">
        <v>200</v>
      </c>
      <c r="B201" s="56" t="s">
        <v>1073</v>
      </c>
      <c r="C201" s="56" t="s">
        <v>1098</v>
      </c>
      <c r="D201" s="56" t="s">
        <v>1099</v>
      </c>
    </row>
    <row r="202" spans="1:4">
      <c r="A202" s="56">
        <v>201</v>
      </c>
      <c r="B202" s="56" t="s">
        <v>1073</v>
      </c>
      <c r="C202" s="56" t="s">
        <v>1100</v>
      </c>
      <c r="D202" s="56" t="s">
        <v>1101</v>
      </c>
    </row>
    <row r="203" spans="1:4">
      <c r="A203" s="56">
        <v>202</v>
      </c>
      <c r="B203" s="56" t="s">
        <v>1102</v>
      </c>
      <c r="C203" s="56" t="s">
        <v>1104</v>
      </c>
      <c r="D203" s="56" t="s">
        <v>1105</v>
      </c>
    </row>
    <row r="204" spans="1:4">
      <c r="A204" s="56">
        <v>203</v>
      </c>
      <c r="B204" s="56" t="s">
        <v>1102</v>
      </c>
      <c r="C204" s="56" t="s">
        <v>1106</v>
      </c>
      <c r="D204" s="56" t="s">
        <v>1107</v>
      </c>
    </row>
    <row r="205" spans="1:4">
      <c r="A205" s="56">
        <v>204</v>
      </c>
      <c r="B205" s="56" t="s">
        <v>1102</v>
      </c>
      <c r="C205" s="56" t="s">
        <v>1108</v>
      </c>
      <c r="D205" s="56" t="s">
        <v>1109</v>
      </c>
    </row>
    <row r="206" spans="1:4">
      <c r="A206" s="56">
        <v>205</v>
      </c>
      <c r="B206" s="56" t="s">
        <v>1102</v>
      </c>
      <c r="C206" s="56" t="s">
        <v>1110</v>
      </c>
      <c r="D206" s="56" t="s">
        <v>1111</v>
      </c>
    </row>
    <row r="207" spans="1:4">
      <c r="A207" s="56">
        <v>206</v>
      </c>
      <c r="B207" s="56" t="s">
        <v>1102</v>
      </c>
      <c r="C207" s="56" t="s">
        <v>1112</v>
      </c>
      <c r="D207" s="56" t="s">
        <v>1113</v>
      </c>
    </row>
    <row r="208" spans="1:4">
      <c r="A208" s="56">
        <v>207</v>
      </c>
      <c r="B208" s="56" t="s">
        <v>1102</v>
      </c>
      <c r="C208" s="56" t="s">
        <v>1114</v>
      </c>
      <c r="D208" s="56" t="s">
        <v>1115</v>
      </c>
    </row>
    <row r="209" spans="1:4">
      <c r="A209" s="56">
        <v>208</v>
      </c>
      <c r="B209" s="56" t="s">
        <v>1102</v>
      </c>
      <c r="C209" s="56" t="s">
        <v>1116</v>
      </c>
      <c r="D209" s="56" t="s">
        <v>1117</v>
      </c>
    </row>
    <row r="210" spans="1:4">
      <c r="A210" s="56">
        <v>209</v>
      </c>
      <c r="B210" s="56" t="s">
        <v>1102</v>
      </c>
      <c r="C210" s="56" t="s">
        <v>1118</v>
      </c>
      <c r="D210" s="56" t="s">
        <v>1119</v>
      </c>
    </row>
    <row r="211" spans="1:4">
      <c r="A211" s="56">
        <v>210</v>
      </c>
      <c r="B211" s="56" t="s">
        <v>1102</v>
      </c>
      <c r="C211" s="56" t="s">
        <v>1102</v>
      </c>
      <c r="D211" s="56" t="s">
        <v>1103</v>
      </c>
    </row>
    <row r="212" spans="1:4">
      <c r="A212" s="56">
        <v>211</v>
      </c>
      <c r="B212" s="56" t="s">
        <v>1102</v>
      </c>
      <c r="C212" s="56" t="s">
        <v>1120</v>
      </c>
      <c r="D212" s="56" t="s">
        <v>1121</v>
      </c>
    </row>
    <row r="213" spans="1:4">
      <c r="A213" s="56">
        <v>212</v>
      </c>
      <c r="B213" s="56" t="s">
        <v>1122</v>
      </c>
      <c r="C213" s="56" t="s">
        <v>1124</v>
      </c>
      <c r="D213" s="56" t="s">
        <v>1125</v>
      </c>
    </row>
    <row r="214" spans="1:4">
      <c r="A214" s="56">
        <v>213</v>
      </c>
      <c r="B214" s="56" t="s">
        <v>1122</v>
      </c>
      <c r="C214" s="56" t="s">
        <v>1126</v>
      </c>
      <c r="D214" s="56" t="s">
        <v>1127</v>
      </c>
    </row>
    <row r="215" spans="1:4">
      <c r="A215" s="56">
        <v>214</v>
      </c>
      <c r="B215" s="56" t="s">
        <v>1122</v>
      </c>
      <c r="C215" s="56" t="s">
        <v>1128</v>
      </c>
      <c r="D215" s="56" t="s">
        <v>1129</v>
      </c>
    </row>
    <row r="216" spans="1:4">
      <c r="A216" s="56">
        <v>215</v>
      </c>
      <c r="B216" s="56" t="s">
        <v>1122</v>
      </c>
      <c r="C216" s="56" t="s">
        <v>1130</v>
      </c>
      <c r="D216" s="56" t="s">
        <v>1131</v>
      </c>
    </row>
    <row r="217" spans="1:4">
      <c r="A217" s="56">
        <v>216</v>
      </c>
      <c r="B217" s="56" t="s">
        <v>1122</v>
      </c>
      <c r="C217" s="56" t="s">
        <v>1132</v>
      </c>
      <c r="D217" s="56" t="s">
        <v>1133</v>
      </c>
    </row>
    <row r="218" spans="1:4">
      <c r="A218" s="56">
        <v>217</v>
      </c>
      <c r="B218" s="56" t="s">
        <v>1122</v>
      </c>
      <c r="C218" s="56" t="s">
        <v>1134</v>
      </c>
      <c r="D218" s="56" t="s">
        <v>1135</v>
      </c>
    </row>
    <row r="219" spans="1:4">
      <c r="A219" s="56">
        <v>218</v>
      </c>
      <c r="B219" s="56" t="s">
        <v>1122</v>
      </c>
      <c r="C219" s="56" t="s">
        <v>1136</v>
      </c>
      <c r="D219" s="56" t="s">
        <v>1137</v>
      </c>
    </row>
    <row r="220" spans="1:4">
      <c r="A220" s="56">
        <v>219</v>
      </c>
      <c r="B220" s="56" t="s">
        <v>1122</v>
      </c>
      <c r="C220" s="56" t="s">
        <v>1138</v>
      </c>
      <c r="D220" s="56" t="s">
        <v>1139</v>
      </c>
    </row>
    <row r="221" spans="1:4">
      <c r="A221" s="56">
        <v>220</v>
      </c>
      <c r="B221" s="56" t="s">
        <v>1122</v>
      </c>
      <c r="C221" s="56" t="s">
        <v>1140</v>
      </c>
      <c r="D221" s="56" t="s">
        <v>1141</v>
      </c>
    </row>
    <row r="222" spans="1:4">
      <c r="A222" s="56">
        <v>221</v>
      </c>
      <c r="B222" s="56" t="s">
        <v>1122</v>
      </c>
      <c r="C222" s="56" t="s">
        <v>1142</v>
      </c>
      <c r="D222" s="56" t="s">
        <v>1143</v>
      </c>
    </row>
    <row r="223" spans="1:4">
      <c r="A223" s="56">
        <v>222</v>
      </c>
      <c r="B223" s="56" t="s">
        <v>1122</v>
      </c>
      <c r="C223" s="56" t="s">
        <v>1144</v>
      </c>
      <c r="D223" s="56" t="s">
        <v>1145</v>
      </c>
    </row>
    <row r="224" spans="1:4">
      <c r="A224" s="56">
        <v>223</v>
      </c>
      <c r="B224" s="56" t="s">
        <v>1122</v>
      </c>
      <c r="C224" s="56" t="s">
        <v>1146</v>
      </c>
      <c r="D224" s="56" t="s">
        <v>1147</v>
      </c>
    </row>
    <row r="225" spans="1:4">
      <c r="A225" s="56">
        <v>224</v>
      </c>
      <c r="B225" s="56" t="s">
        <v>1122</v>
      </c>
      <c r="C225" s="56" t="s">
        <v>1148</v>
      </c>
      <c r="D225" s="56" t="s">
        <v>1149</v>
      </c>
    </row>
    <row r="226" spans="1:4">
      <c r="A226" s="56">
        <v>225</v>
      </c>
      <c r="B226" s="56" t="s">
        <v>1122</v>
      </c>
      <c r="C226" s="56" t="s">
        <v>1150</v>
      </c>
      <c r="D226" s="56" t="s">
        <v>1151</v>
      </c>
    </row>
    <row r="227" spans="1:4">
      <c r="A227" s="56">
        <v>226</v>
      </c>
      <c r="B227" s="56" t="s">
        <v>1122</v>
      </c>
      <c r="C227" s="56" t="s">
        <v>1152</v>
      </c>
      <c r="D227" s="56" t="s">
        <v>1153</v>
      </c>
    </row>
    <row r="228" spans="1:4">
      <c r="A228" s="56">
        <v>227</v>
      </c>
      <c r="B228" s="56" t="s">
        <v>1122</v>
      </c>
      <c r="C228" s="56" t="s">
        <v>1154</v>
      </c>
      <c r="D228" s="56" t="s">
        <v>1155</v>
      </c>
    </row>
    <row r="229" spans="1:4">
      <c r="A229" s="56">
        <v>228</v>
      </c>
      <c r="B229" s="56" t="s">
        <v>1122</v>
      </c>
      <c r="C229" s="56" t="s">
        <v>1156</v>
      </c>
      <c r="D229" s="56" t="s">
        <v>1157</v>
      </c>
    </row>
    <row r="230" spans="1:4">
      <c r="A230" s="56">
        <v>229</v>
      </c>
      <c r="B230" s="56" t="s">
        <v>1122</v>
      </c>
      <c r="C230" s="56" t="s">
        <v>1158</v>
      </c>
      <c r="D230" s="56" t="s">
        <v>1159</v>
      </c>
    </row>
    <row r="231" spans="1:4">
      <c r="A231" s="56">
        <v>230</v>
      </c>
      <c r="B231" s="56" t="s">
        <v>1122</v>
      </c>
      <c r="C231" s="56" t="s">
        <v>1160</v>
      </c>
      <c r="D231" s="56" t="s">
        <v>1161</v>
      </c>
    </row>
    <row r="232" spans="1:4">
      <c r="A232" s="56">
        <v>231</v>
      </c>
      <c r="B232" s="56" t="s">
        <v>1122</v>
      </c>
      <c r="C232" s="56" t="s">
        <v>1162</v>
      </c>
      <c r="D232" s="56" t="s">
        <v>1163</v>
      </c>
    </row>
    <row r="233" spans="1:4">
      <c r="A233" s="56">
        <v>232</v>
      </c>
      <c r="B233" s="56" t="s">
        <v>1122</v>
      </c>
      <c r="C233" s="56" t="s">
        <v>1164</v>
      </c>
      <c r="D233" s="56" t="s">
        <v>1165</v>
      </c>
    </row>
    <row r="234" spans="1:4">
      <c r="A234" s="56">
        <v>233</v>
      </c>
      <c r="B234" s="56" t="s">
        <v>1122</v>
      </c>
      <c r="C234" s="56" t="s">
        <v>1122</v>
      </c>
      <c r="D234" s="56" t="s">
        <v>1123</v>
      </c>
    </row>
    <row r="235" spans="1:4">
      <c r="A235" s="56">
        <v>234</v>
      </c>
      <c r="B235" s="56" t="s">
        <v>1122</v>
      </c>
      <c r="C235" s="56" t="s">
        <v>1166</v>
      </c>
      <c r="D235" s="56" t="s">
        <v>1167</v>
      </c>
    </row>
    <row r="236" spans="1:4">
      <c r="A236" s="56">
        <v>235</v>
      </c>
      <c r="B236" s="56" t="s">
        <v>1122</v>
      </c>
      <c r="C236" s="56" t="s">
        <v>1168</v>
      </c>
      <c r="D236" s="56" t="s">
        <v>1169</v>
      </c>
    </row>
    <row r="237" spans="1:4">
      <c r="A237" s="56">
        <v>236</v>
      </c>
      <c r="B237" s="56" t="s">
        <v>1122</v>
      </c>
      <c r="C237" s="56" t="s">
        <v>1170</v>
      </c>
      <c r="D237" s="56" t="s">
        <v>1171</v>
      </c>
    </row>
    <row r="238" spans="1:4">
      <c r="A238" s="56">
        <v>237</v>
      </c>
      <c r="B238" s="56" t="s">
        <v>1122</v>
      </c>
      <c r="C238" s="56" t="s">
        <v>1172</v>
      </c>
      <c r="D238" s="56" t="s">
        <v>1173</v>
      </c>
    </row>
    <row r="239" spans="1:4">
      <c r="A239" s="56">
        <v>238</v>
      </c>
      <c r="B239" s="56" t="s">
        <v>1122</v>
      </c>
      <c r="C239" s="56" t="s">
        <v>1174</v>
      </c>
      <c r="D239" s="56" t="s">
        <v>1175</v>
      </c>
    </row>
    <row r="240" spans="1:4">
      <c r="A240" s="56">
        <v>239</v>
      </c>
      <c r="B240" s="56" t="s">
        <v>1176</v>
      </c>
      <c r="C240" s="56" t="s">
        <v>1178</v>
      </c>
      <c r="D240" s="56" t="s">
        <v>1179</v>
      </c>
    </row>
    <row r="241" spans="1:4">
      <c r="A241" s="56">
        <v>240</v>
      </c>
      <c r="B241" s="56" t="s">
        <v>1176</v>
      </c>
      <c r="C241" s="56" t="s">
        <v>770</v>
      </c>
      <c r="D241" s="56" t="s">
        <v>1180</v>
      </c>
    </row>
    <row r="242" spans="1:4">
      <c r="A242" s="56">
        <v>241</v>
      </c>
      <c r="B242" s="56" t="s">
        <v>1176</v>
      </c>
      <c r="C242" s="56" t="s">
        <v>1181</v>
      </c>
      <c r="D242" s="56" t="s">
        <v>1182</v>
      </c>
    </row>
    <row r="243" spans="1:4">
      <c r="A243" s="56">
        <v>242</v>
      </c>
      <c r="B243" s="56" t="s">
        <v>1176</v>
      </c>
      <c r="C243" s="56" t="s">
        <v>1183</v>
      </c>
      <c r="D243" s="56" t="s">
        <v>1184</v>
      </c>
    </row>
    <row r="244" spans="1:4">
      <c r="A244" s="56">
        <v>243</v>
      </c>
      <c r="B244" s="56" t="s">
        <v>1176</v>
      </c>
      <c r="C244" s="56" t="s">
        <v>1185</v>
      </c>
      <c r="D244" s="56" t="s">
        <v>1186</v>
      </c>
    </row>
    <row r="245" spans="1:4">
      <c r="A245" s="56">
        <v>244</v>
      </c>
      <c r="B245" s="56" t="s">
        <v>1176</v>
      </c>
      <c r="C245" s="56" t="s">
        <v>1187</v>
      </c>
      <c r="D245" s="56" t="s">
        <v>1188</v>
      </c>
    </row>
    <row r="246" spans="1:4">
      <c r="A246" s="56">
        <v>245</v>
      </c>
      <c r="B246" s="56" t="s">
        <v>1176</v>
      </c>
      <c r="C246" s="56" t="s">
        <v>921</v>
      </c>
      <c r="D246" s="56" t="s">
        <v>1189</v>
      </c>
    </row>
    <row r="247" spans="1:4">
      <c r="A247" s="56">
        <v>246</v>
      </c>
      <c r="B247" s="56" t="s">
        <v>1176</v>
      </c>
      <c r="C247" s="56" t="s">
        <v>1176</v>
      </c>
      <c r="D247" s="56" t="s">
        <v>1177</v>
      </c>
    </row>
    <row r="248" spans="1:4">
      <c r="A248" s="56">
        <v>247</v>
      </c>
      <c r="B248" s="56" t="s">
        <v>1176</v>
      </c>
      <c r="C248" s="56" t="s">
        <v>1190</v>
      </c>
      <c r="D248" s="56" t="s">
        <v>1191</v>
      </c>
    </row>
    <row r="249" spans="1:4">
      <c r="A249" s="56">
        <v>248</v>
      </c>
      <c r="B249" s="56" t="s">
        <v>1176</v>
      </c>
      <c r="C249" s="56" t="s">
        <v>1192</v>
      </c>
      <c r="D249" s="56" t="s">
        <v>1193</v>
      </c>
    </row>
    <row r="250" spans="1:4">
      <c r="A250" s="56">
        <v>249</v>
      </c>
      <c r="B250" s="56" t="s">
        <v>1176</v>
      </c>
      <c r="C250" s="56" t="s">
        <v>1194</v>
      </c>
      <c r="D250" s="56" t="s">
        <v>1195</v>
      </c>
    </row>
    <row r="251" spans="1:4">
      <c r="A251" s="56">
        <v>250</v>
      </c>
      <c r="B251" s="56" t="s">
        <v>1196</v>
      </c>
      <c r="C251" s="56" t="s">
        <v>1198</v>
      </c>
      <c r="D251" s="56" t="s">
        <v>1199</v>
      </c>
    </row>
    <row r="252" spans="1:4">
      <c r="A252" s="56">
        <v>251</v>
      </c>
      <c r="B252" s="56" t="s">
        <v>1196</v>
      </c>
      <c r="C252" s="56" t="s">
        <v>1200</v>
      </c>
      <c r="D252" s="56" t="s">
        <v>1201</v>
      </c>
    </row>
    <row r="253" spans="1:4">
      <c r="A253" s="56">
        <v>252</v>
      </c>
      <c r="B253" s="56" t="s">
        <v>1196</v>
      </c>
      <c r="C253" s="56" t="s">
        <v>1202</v>
      </c>
      <c r="D253" s="56" t="s">
        <v>1203</v>
      </c>
    </row>
    <row r="254" spans="1:4">
      <c r="A254" s="56">
        <v>253</v>
      </c>
      <c r="B254" s="56" t="s">
        <v>1196</v>
      </c>
      <c r="C254" s="56" t="s">
        <v>1204</v>
      </c>
      <c r="D254" s="56" t="s">
        <v>1205</v>
      </c>
    </row>
    <row r="255" spans="1:4">
      <c r="A255" s="56">
        <v>254</v>
      </c>
      <c r="B255" s="56" t="s">
        <v>1196</v>
      </c>
      <c r="C255" s="56" t="s">
        <v>1206</v>
      </c>
      <c r="D255" s="56" t="s">
        <v>1207</v>
      </c>
    </row>
    <row r="256" spans="1:4">
      <c r="A256" s="56">
        <v>255</v>
      </c>
      <c r="B256" s="56" t="s">
        <v>1196</v>
      </c>
      <c r="C256" s="56" t="s">
        <v>1208</v>
      </c>
      <c r="D256" s="56" t="s">
        <v>1209</v>
      </c>
    </row>
    <row r="257" spans="1:4">
      <c r="A257" s="56">
        <v>256</v>
      </c>
      <c r="B257" s="56" t="s">
        <v>1196</v>
      </c>
      <c r="C257" s="56" t="s">
        <v>1114</v>
      </c>
      <c r="D257" s="56" t="s">
        <v>1210</v>
      </c>
    </row>
    <row r="258" spans="1:4">
      <c r="A258" s="56">
        <v>257</v>
      </c>
      <c r="B258" s="56" t="s">
        <v>1196</v>
      </c>
      <c r="C258" s="56" t="s">
        <v>1196</v>
      </c>
      <c r="D258" s="56" t="s">
        <v>1197</v>
      </c>
    </row>
    <row r="259" spans="1:4">
      <c r="A259" s="56">
        <v>258</v>
      </c>
      <c r="B259" s="56" t="s">
        <v>1211</v>
      </c>
      <c r="C259" s="56" t="s">
        <v>1198</v>
      </c>
      <c r="D259" s="56" t="s">
        <v>1213</v>
      </c>
    </row>
    <row r="260" spans="1:4">
      <c r="A260" s="56">
        <v>259</v>
      </c>
      <c r="B260" s="56" t="s">
        <v>1211</v>
      </c>
      <c r="C260" s="56" t="s">
        <v>1214</v>
      </c>
      <c r="D260" s="56" t="s">
        <v>1215</v>
      </c>
    </row>
    <row r="261" spans="1:4">
      <c r="A261" s="56">
        <v>260</v>
      </c>
      <c r="B261" s="56" t="s">
        <v>1211</v>
      </c>
      <c r="C261" s="56" t="s">
        <v>1216</v>
      </c>
      <c r="D261" s="56" t="s">
        <v>1217</v>
      </c>
    </row>
    <row r="262" spans="1:4">
      <c r="A262" s="56">
        <v>261</v>
      </c>
      <c r="B262" s="56" t="s">
        <v>1211</v>
      </c>
      <c r="C262" s="56" t="s">
        <v>1218</v>
      </c>
      <c r="D262" s="56" t="s">
        <v>1219</v>
      </c>
    </row>
    <row r="263" spans="1:4">
      <c r="A263" s="56">
        <v>262</v>
      </c>
      <c r="B263" s="56" t="s">
        <v>1211</v>
      </c>
      <c r="C263" s="56" t="s">
        <v>921</v>
      </c>
      <c r="D263" s="56" t="s">
        <v>1220</v>
      </c>
    </row>
    <row r="264" spans="1:4">
      <c r="A264" s="56">
        <v>263</v>
      </c>
      <c r="B264" s="56" t="s">
        <v>1211</v>
      </c>
      <c r="C264" s="56" t="s">
        <v>1221</v>
      </c>
      <c r="D264" s="56" t="s">
        <v>1222</v>
      </c>
    </row>
    <row r="265" spans="1:4">
      <c r="A265" s="56">
        <v>264</v>
      </c>
      <c r="B265" s="56" t="s">
        <v>1211</v>
      </c>
      <c r="C265" s="56" t="s">
        <v>1223</v>
      </c>
      <c r="D265" s="56" t="s">
        <v>1224</v>
      </c>
    </row>
    <row r="266" spans="1:4">
      <c r="A266" s="56">
        <v>265</v>
      </c>
      <c r="B266" s="56" t="s">
        <v>1211</v>
      </c>
      <c r="C266" s="56" t="s">
        <v>1225</v>
      </c>
      <c r="D266" s="56" t="s">
        <v>1226</v>
      </c>
    </row>
    <row r="267" spans="1:4">
      <c r="A267" s="56">
        <v>266</v>
      </c>
      <c r="B267" s="56" t="s">
        <v>1211</v>
      </c>
      <c r="C267" s="56" t="s">
        <v>1211</v>
      </c>
      <c r="D267" s="56" t="s">
        <v>1212</v>
      </c>
    </row>
    <row r="268" spans="1:4">
      <c r="A268" s="56">
        <v>267</v>
      </c>
      <c r="B268" s="56" t="s">
        <v>1211</v>
      </c>
      <c r="C268" s="56" t="s">
        <v>1227</v>
      </c>
      <c r="D268" s="56" t="s">
        <v>1228</v>
      </c>
    </row>
    <row r="269" spans="1:4">
      <c r="A269" s="56">
        <v>268</v>
      </c>
      <c r="B269" s="56" t="s">
        <v>1229</v>
      </c>
      <c r="C269" s="56" t="s">
        <v>1229</v>
      </c>
      <c r="D269" s="56" t="s">
        <v>1230</v>
      </c>
    </row>
    <row r="270" spans="1:4">
      <c r="A270" s="56">
        <v>269</v>
      </c>
      <c r="B270" s="56" t="s">
        <v>1231</v>
      </c>
      <c r="C270" s="56" t="s">
        <v>1231</v>
      </c>
      <c r="D270" s="56" t="s">
        <v>1232</v>
      </c>
    </row>
    <row r="271" spans="1:4">
      <c r="A271" s="56">
        <v>270</v>
      </c>
      <c r="B271" s="56" t="s">
        <v>1233</v>
      </c>
      <c r="C271" s="56" t="s">
        <v>1233</v>
      </c>
      <c r="D271" s="56" t="s">
        <v>1234</v>
      </c>
    </row>
    <row r="272" spans="1:4">
      <c r="A272" s="56">
        <v>271</v>
      </c>
      <c r="B272" s="56" t="s">
        <v>1235</v>
      </c>
      <c r="C272" s="56" t="s">
        <v>1235</v>
      </c>
      <c r="D272" s="56" t="s">
        <v>1236</v>
      </c>
    </row>
    <row r="273" spans="1:4">
      <c r="A273" s="56">
        <v>272</v>
      </c>
      <c r="B273" s="56" t="s">
        <v>1237</v>
      </c>
      <c r="C273" s="56" t="s">
        <v>1237</v>
      </c>
      <c r="D273" s="56" t="s">
        <v>1238</v>
      </c>
    </row>
    <row r="274" spans="1:4">
      <c r="A274" s="56">
        <v>273</v>
      </c>
      <c r="B274" s="56" t="s">
        <v>1239</v>
      </c>
      <c r="C274" s="56" t="s">
        <v>1239</v>
      </c>
      <c r="D274" s="56" t="s">
        <v>1240</v>
      </c>
    </row>
    <row r="275" spans="1:4">
      <c r="A275" s="56">
        <v>274</v>
      </c>
      <c r="B275" s="56" t="s">
        <v>1241</v>
      </c>
      <c r="C275" s="56" t="s">
        <v>1241</v>
      </c>
      <c r="D275" s="56" t="s">
        <v>1242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1251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384</v>
      </c>
      <c r="C2" s="147" t="s">
        <v>201</v>
      </c>
    </row>
    <row r="3" spans="1:3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 | Форма 4.4</vt:lpstr>
      <vt:lpstr>Форма 4.4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obj_List06_22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Алтухов</cp:lastModifiedBy>
  <dcterms:created xsi:type="dcterms:W3CDTF">2014-08-18T08:57:48Z</dcterms:created>
  <dcterms:modified xsi:type="dcterms:W3CDTF">2023-04-05T07:12:15Z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